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parafyayinlari/Desktop/islerim/YENİ İSLERRRRR/2021-2022 DENEMELER/YNT_Yayinlari/YNT_567SNF_Denemeler/YNT_5SNF_Deneme_Sinavi_02/"/>
    </mc:Choice>
  </mc:AlternateContent>
  <xr:revisionPtr revIDLastSave="0" documentId="13_ncr:1_{C5C0F0CF-9CE0-0A44-BEFE-2EAC7936A508}" xr6:coauthVersionLast="47" xr6:coauthVersionMax="47" xr10:uidLastSave="{00000000-0000-0000-0000-000000000000}"/>
  <bookViews>
    <workbookView xWindow="0" yWindow="460" windowWidth="31780" windowHeight="26120" activeTab="2" xr2:uid="{00000000-000D-0000-FFFF-FFFF00000000}"/>
  </bookViews>
  <sheets>
    <sheet name="KURUMLARA" sheetId="5" r:id="rId1"/>
    <sheet name="KAZANIM" sheetId="4" r:id="rId2"/>
    <sheet name="DENEME_v1" sheetId="1" r:id="rId3"/>
  </sheets>
  <externalReferences>
    <externalReference r:id="rId4"/>
  </externalReferences>
  <definedNames>
    <definedName name="_01_TUR" localSheetId="0">[1]DENEME_v3!$E$4:$E$43</definedName>
    <definedName name="_01_TUR">DENEME_v1!$F$4:$F$38</definedName>
    <definedName name="_02_TAR" localSheetId="0">[1]DENEME_v3!$E$44:$E$48</definedName>
    <definedName name="_02_TAR">DENEME_v1!$F$39:$F$43</definedName>
    <definedName name="_03_COG" localSheetId="0">[1]DENEME_v3!$E$49:$E$53</definedName>
    <definedName name="_03_COG">DENEME_v1!$F$44:$F$48</definedName>
    <definedName name="_04_FEL1" localSheetId="1">DENEME_v1!#REF!</definedName>
    <definedName name="_04_FEL1" localSheetId="0">[1]DENEME_v3!$E$54:$E$58</definedName>
    <definedName name="_04_FEL1">DENEME_v1!#REF!</definedName>
    <definedName name="_05_DIN" localSheetId="1">DENEME_v1!#REF!</definedName>
    <definedName name="_05_DIN" localSheetId="0">[1]DENEME_v3!$E$59:$E$63</definedName>
    <definedName name="_05_DIN">DENEME_v1!#REF!</definedName>
    <definedName name="_06_FEL2" localSheetId="1">DENEME_v1!#REF!</definedName>
    <definedName name="_06_FEL2" localSheetId="0">[1]DENEME_v3!$E$64:$E$68</definedName>
    <definedName name="_06_FEL2">DENEME_v1!#REF!</definedName>
    <definedName name="_07_MAT" localSheetId="0">[1]DENEME_v3!$E$69:$E$98</definedName>
    <definedName name="_07_MAT">DENEME_v1!$F$49:$F$63</definedName>
    <definedName name="_08_GEO" localSheetId="1">DENEME_v1!#REF!</definedName>
    <definedName name="_08_GEO" localSheetId="0">[1]DENEME_v3!$E$99:$E$108</definedName>
    <definedName name="_08_GEO">DENEME_v1!#REF!</definedName>
    <definedName name="_09_FIZ" localSheetId="0">[1]DENEME_v3!$E$109:$E$115</definedName>
    <definedName name="_09_FIZ">DENEME_v1!$F$64:$F$75</definedName>
    <definedName name="_10_KIM" localSheetId="0">[1]DENEME_v3!$E$116:$E$122</definedName>
    <definedName name="_10_KIM">DENEME_v1!$F$76:$F$78</definedName>
    <definedName name="_11_BIO" localSheetId="0">[1]DENEME_v3!$E$123:$E$128</definedName>
    <definedName name="_11_BIO">DENEME_v1!#REF!</definedName>
    <definedName name="_xlnm.Print_Area" localSheetId="1">KAZANIM!$A$1:$H$81</definedName>
    <definedName name="_xlnm.Print_Area" localSheetId="0">KURUMLARA!$A$1:$AF$38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K1" i="1" l="1"/>
  <c r="Y32" i="5" l="1"/>
  <c r="V32" i="5"/>
  <c r="S32" i="5"/>
  <c r="P32" i="5"/>
  <c r="M32" i="5"/>
  <c r="J32" i="5"/>
  <c r="G32" i="5"/>
  <c r="D32" i="5"/>
  <c r="Y31" i="5"/>
  <c r="V31" i="5"/>
  <c r="S31" i="5"/>
  <c r="P31" i="5"/>
  <c r="M31" i="5"/>
  <c r="J31" i="5"/>
  <c r="G31" i="5"/>
  <c r="D31" i="5"/>
  <c r="Y30" i="5"/>
  <c r="V30" i="5"/>
  <c r="S30" i="5"/>
  <c r="P30" i="5"/>
  <c r="M30" i="5"/>
  <c r="J30" i="5"/>
  <c r="G30" i="5"/>
  <c r="D30" i="5"/>
  <c r="Y29" i="5"/>
  <c r="V29" i="5"/>
  <c r="S29" i="5"/>
  <c r="P29" i="5"/>
  <c r="M29" i="5"/>
  <c r="J29" i="5"/>
  <c r="G29" i="5"/>
  <c r="D29" i="5"/>
  <c r="Y28" i="5"/>
  <c r="V28" i="5"/>
  <c r="S28" i="5"/>
  <c r="P28" i="5"/>
  <c r="M28" i="5"/>
  <c r="J28" i="5"/>
  <c r="G28" i="5"/>
  <c r="D28" i="5"/>
  <c r="AE25" i="5"/>
  <c r="AB25" i="5"/>
  <c r="Y25" i="5"/>
  <c r="V25" i="5"/>
  <c r="S25" i="5"/>
  <c r="P25" i="5"/>
  <c r="M25" i="5"/>
  <c r="J25" i="5"/>
  <c r="G25" i="5"/>
  <c r="D25" i="5"/>
  <c r="AE24" i="5"/>
  <c r="AB24" i="5"/>
  <c r="Y24" i="5"/>
  <c r="V24" i="5"/>
  <c r="S24" i="5"/>
  <c r="P24" i="5"/>
  <c r="M24" i="5"/>
  <c r="J24" i="5"/>
  <c r="G24" i="5"/>
  <c r="D24" i="5"/>
  <c r="AE23" i="5"/>
  <c r="AB23" i="5"/>
  <c r="Y23" i="5"/>
  <c r="V23" i="5"/>
  <c r="S23" i="5"/>
  <c r="P23" i="5"/>
  <c r="M23" i="5"/>
  <c r="J23" i="5"/>
  <c r="G23" i="5"/>
  <c r="D23" i="5"/>
  <c r="AE22" i="5"/>
  <c r="AB22" i="5"/>
  <c r="Y22" i="5"/>
  <c r="V22" i="5"/>
  <c r="S22" i="5"/>
  <c r="P22" i="5"/>
  <c r="M22" i="5"/>
  <c r="J22" i="5"/>
  <c r="G22" i="5"/>
  <c r="D22" i="5"/>
  <c r="AE21" i="5"/>
  <c r="AB21" i="5"/>
  <c r="Y21" i="5"/>
  <c r="V21" i="5"/>
  <c r="S21" i="5"/>
  <c r="P21" i="5"/>
  <c r="M21" i="5"/>
  <c r="J21" i="5"/>
  <c r="G21" i="5"/>
  <c r="D21" i="5"/>
  <c r="B19" i="5"/>
  <c r="N29" i="5"/>
  <c r="N30" i="5" s="1"/>
  <c r="N31" i="5" s="1"/>
  <c r="N32" i="5" s="1"/>
  <c r="Q28" i="5" s="1"/>
  <c r="Q29" i="5" s="1"/>
  <c r="Q30" i="5" s="1"/>
  <c r="Q31" i="5" s="1"/>
  <c r="Q32" i="5" s="1"/>
  <c r="T28" i="5" s="1"/>
  <c r="T29" i="5" s="1"/>
  <c r="T30" i="5" s="1"/>
  <c r="T31" i="5" s="1"/>
  <c r="T32" i="5" s="1"/>
  <c r="W28" i="5" s="1"/>
  <c r="W29" i="5" s="1"/>
  <c r="W30" i="5" s="1"/>
  <c r="W31" i="5" s="1"/>
  <c r="W32" i="5" s="1"/>
  <c r="B29" i="5"/>
  <c r="B30" i="5" s="1"/>
  <c r="B31" i="5" s="1"/>
  <c r="B32" i="5" s="1"/>
  <c r="E28" i="5" s="1"/>
  <c r="E29" i="5" s="1"/>
  <c r="E30" i="5" s="1"/>
  <c r="E31" i="5" s="1"/>
  <c r="E32" i="5" s="1"/>
  <c r="H28" i="5" s="1"/>
  <c r="H29" i="5" s="1"/>
  <c r="H30" i="5" s="1"/>
  <c r="H31" i="5" s="1"/>
  <c r="H32" i="5" s="1"/>
  <c r="K28" i="5" s="1"/>
  <c r="K29" i="5" s="1"/>
  <c r="K30" i="5" s="1"/>
  <c r="K31" i="5" s="1"/>
  <c r="K32" i="5" s="1"/>
  <c r="Z22" i="5"/>
  <c r="Z23" i="5" s="1"/>
  <c r="Z24" i="5" s="1"/>
  <c r="Z25" i="5" s="1"/>
  <c r="AC21" i="5" s="1"/>
  <c r="AC22" i="5" s="1"/>
  <c r="AC23" i="5" s="1"/>
  <c r="AC24" i="5" s="1"/>
  <c r="AC25" i="5" s="1"/>
  <c r="T22" i="5"/>
  <c r="T23" i="5" s="1"/>
  <c r="T24" i="5" s="1"/>
  <c r="T25" i="5" s="1"/>
  <c r="W21" i="5" s="1"/>
  <c r="W22" i="5" s="1"/>
  <c r="W23" i="5" s="1"/>
  <c r="W24" i="5" s="1"/>
  <c r="W25" i="5" s="1"/>
  <c r="N22" i="5"/>
  <c r="N23" i="5" s="1"/>
  <c r="N24" i="5" s="1"/>
  <c r="N25" i="5" s="1"/>
  <c r="Q21" i="5" s="1"/>
  <c r="Q22" i="5" s="1"/>
  <c r="Q23" i="5" s="1"/>
  <c r="Q24" i="5" s="1"/>
  <c r="Q25" i="5" s="1"/>
  <c r="B22" i="5"/>
  <c r="B23" i="5" s="1"/>
  <c r="B24" i="5" s="1"/>
  <c r="B25" i="5" s="1"/>
  <c r="E21" i="5" s="1"/>
  <c r="E22" i="5" s="1"/>
  <c r="E23" i="5" s="1"/>
  <c r="E24" i="5" s="1"/>
  <c r="E25" i="5" s="1"/>
  <c r="H21" i="5" s="1"/>
  <c r="H22" i="5" s="1"/>
  <c r="H23" i="5" s="1"/>
  <c r="H24" i="5" s="1"/>
  <c r="H25" i="5" s="1"/>
  <c r="K21" i="5" s="1"/>
  <c r="K22" i="5" s="1"/>
  <c r="K23" i="5" s="1"/>
  <c r="K24" i="5" s="1"/>
  <c r="K25" i="5" s="1"/>
  <c r="Y15" i="5"/>
  <c r="V15" i="5"/>
  <c r="S15" i="5"/>
  <c r="P15" i="5"/>
  <c r="M15" i="5"/>
  <c r="J15" i="5"/>
  <c r="G15" i="5"/>
  <c r="D15" i="5"/>
  <c r="Y14" i="5"/>
  <c r="V14" i="5"/>
  <c r="S14" i="5"/>
  <c r="P14" i="5"/>
  <c r="M14" i="5"/>
  <c r="J14" i="5"/>
  <c r="G14" i="5"/>
  <c r="D14" i="5"/>
  <c r="Y13" i="5"/>
  <c r="V13" i="5"/>
  <c r="S13" i="5"/>
  <c r="P13" i="5"/>
  <c r="M13" i="5"/>
  <c r="J13" i="5"/>
  <c r="G13" i="5"/>
  <c r="D13" i="5"/>
  <c r="Y12" i="5"/>
  <c r="V12" i="5"/>
  <c r="S12" i="5"/>
  <c r="P12" i="5"/>
  <c r="M12" i="5"/>
  <c r="J12" i="5"/>
  <c r="G12" i="5"/>
  <c r="D12" i="5"/>
  <c r="Y11" i="5"/>
  <c r="V11" i="5"/>
  <c r="S11" i="5"/>
  <c r="P11" i="5"/>
  <c r="M11" i="5"/>
  <c r="J11" i="5"/>
  <c r="G11" i="5"/>
  <c r="D11" i="5"/>
  <c r="AE8" i="5"/>
  <c r="AB8" i="5"/>
  <c r="Y8" i="5"/>
  <c r="V8" i="5"/>
  <c r="S8" i="5"/>
  <c r="P8" i="5"/>
  <c r="M8" i="5"/>
  <c r="J8" i="5"/>
  <c r="G8" i="5"/>
  <c r="D8" i="5"/>
  <c r="AE7" i="5"/>
  <c r="AB7" i="5"/>
  <c r="Y7" i="5"/>
  <c r="V7" i="5"/>
  <c r="S7" i="5"/>
  <c r="P7" i="5"/>
  <c r="M7" i="5"/>
  <c r="J7" i="5"/>
  <c r="G7" i="5"/>
  <c r="D7" i="5"/>
  <c r="AE6" i="5"/>
  <c r="AB6" i="5"/>
  <c r="Y6" i="5"/>
  <c r="V6" i="5"/>
  <c r="S6" i="5"/>
  <c r="P6" i="5"/>
  <c r="M6" i="5"/>
  <c r="J6" i="5"/>
  <c r="G6" i="5"/>
  <c r="D6" i="5"/>
  <c r="AE5" i="5"/>
  <c r="AB5" i="5"/>
  <c r="Y5" i="5"/>
  <c r="V5" i="5"/>
  <c r="S5" i="5"/>
  <c r="P5" i="5"/>
  <c r="M5" i="5"/>
  <c r="J5" i="5"/>
  <c r="G5" i="5"/>
  <c r="D5" i="5"/>
  <c r="AE4" i="5"/>
  <c r="AB4" i="5"/>
  <c r="Y4" i="5"/>
  <c r="V4" i="5"/>
  <c r="S4" i="5"/>
  <c r="P4" i="5"/>
  <c r="M4" i="5"/>
  <c r="J4" i="5"/>
  <c r="G4" i="5"/>
  <c r="D4" i="5"/>
  <c r="B2" i="5"/>
  <c r="B5" i="5" l="1"/>
  <c r="B6" i="5" s="1"/>
  <c r="B7" i="5" s="1"/>
  <c r="B8" i="5" s="1"/>
  <c r="E4" i="5" s="1"/>
  <c r="E5" i="5" s="1"/>
  <c r="E6" i="5" s="1"/>
  <c r="E7" i="5" s="1"/>
  <c r="E8" i="5" s="1"/>
  <c r="H4" i="5" s="1"/>
  <c r="H5" i="5" s="1"/>
  <c r="H6" i="5" s="1"/>
  <c r="H7" i="5" s="1"/>
  <c r="H8" i="5" s="1"/>
  <c r="K4" i="5" s="1"/>
  <c r="K5" i="5" s="1"/>
  <c r="K6" i="5" s="1"/>
  <c r="K7" i="5" s="1"/>
  <c r="K8" i="5" s="1"/>
  <c r="N5" i="5"/>
  <c r="N6" i="5" s="1"/>
  <c r="N7" i="5" s="1"/>
  <c r="N8" i="5" s="1"/>
  <c r="Q4" i="5" s="1"/>
  <c r="Q5" i="5" s="1"/>
  <c r="Q6" i="5" s="1"/>
  <c r="Q7" i="5" s="1"/>
  <c r="Q8" i="5" s="1"/>
  <c r="T5" i="5"/>
  <c r="T6" i="5" s="1"/>
  <c r="T7" i="5" s="1"/>
  <c r="T8" i="5" s="1"/>
  <c r="W4" i="5" s="1"/>
  <c r="W5" i="5" s="1"/>
  <c r="W6" i="5" s="1"/>
  <c r="W7" i="5" s="1"/>
  <c r="W8" i="5" s="1"/>
  <c r="Z5" i="5"/>
  <c r="Z6" i="5"/>
  <c r="Z7" i="5" s="1"/>
  <c r="Z8" i="5" s="1"/>
  <c r="AC4" i="5" s="1"/>
  <c r="AC5" i="5" s="1"/>
  <c r="AC6" i="5" s="1"/>
  <c r="AC7" i="5" s="1"/>
  <c r="AC8" i="5" s="1"/>
  <c r="B12" i="5"/>
  <c r="N12" i="5"/>
  <c r="N13" i="5" s="1"/>
  <c r="N14" i="5" s="1"/>
  <c r="N15" i="5" s="1"/>
  <c r="Q11" i="5" s="1"/>
  <c r="Q12" i="5" s="1"/>
  <c r="Q13" i="5" s="1"/>
  <c r="Q14" i="5" s="1"/>
  <c r="Q15" i="5" s="1"/>
  <c r="T11" i="5" s="1"/>
  <c r="T12" i="5" s="1"/>
  <c r="T13" i="5" s="1"/>
  <c r="T14" i="5" s="1"/>
  <c r="T15" i="5" s="1"/>
  <c r="W11" i="5" s="1"/>
  <c r="W12" i="5" s="1"/>
  <c r="W13" i="5" s="1"/>
  <c r="W14" i="5" s="1"/>
  <c r="W15" i="5" s="1"/>
  <c r="B13" i="5"/>
  <c r="B14" i="5"/>
  <c r="B15" i="5" s="1"/>
  <c r="E11" i="5" s="1"/>
  <c r="E12" i="5" s="1"/>
  <c r="E13" i="5" s="1"/>
  <c r="E14" i="5" s="1"/>
  <c r="E15" i="5" s="1"/>
  <c r="H11" i="5" s="1"/>
  <c r="H12" i="5" s="1"/>
  <c r="H13" i="5" s="1"/>
  <c r="H14" i="5" s="1"/>
  <c r="H15" i="5" s="1"/>
  <c r="K11" i="5" s="1"/>
  <c r="K12" i="5" s="1"/>
  <c r="K13" i="5" s="1"/>
  <c r="K14" i="5" s="1"/>
  <c r="K15" i="5" s="1"/>
  <c r="F68" i="4" l="1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D65" i="4" l="1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S66" i="1" l="1"/>
  <c r="S67" i="1"/>
  <c r="S68" i="1"/>
  <c r="S69" i="1"/>
  <c r="S70" i="1"/>
  <c r="S71" i="1"/>
  <c r="S72" i="1"/>
  <c r="S73" i="1"/>
  <c r="S74" i="1"/>
  <c r="S75" i="1"/>
  <c r="S76" i="1"/>
  <c r="S77" i="1"/>
  <c r="S64" i="1"/>
  <c r="Q67" i="1"/>
  <c r="B68" i="4" s="1"/>
  <c r="Q68" i="1"/>
  <c r="B69" i="4" s="1"/>
  <c r="Q69" i="1"/>
  <c r="B70" i="4" s="1"/>
  <c r="Q70" i="1"/>
  <c r="B71" i="4" s="1"/>
  <c r="Q71" i="1"/>
  <c r="B72" i="4" s="1"/>
  <c r="Q72" i="1"/>
  <c r="B73" i="4" s="1"/>
  <c r="Q66" i="1"/>
  <c r="B67" i="4" s="1"/>
  <c r="Q73" i="1"/>
  <c r="B74" i="4" s="1"/>
  <c r="Q74" i="1"/>
  <c r="B75" i="4" s="1"/>
  <c r="Q75" i="1"/>
  <c r="B76" i="4" s="1"/>
  <c r="Q76" i="1"/>
  <c r="B77" i="4" s="1"/>
  <c r="Q77" i="1"/>
  <c r="B78" i="4" s="1"/>
  <c r="Q78" i="1"/>
  <c r="B79" i="4" s="1"/>
  <c r="T71" i="1" l="1"/>
  <c r="U71" i="1" s="1"/>
  <c r="T67" i="1"/>
  <c r="U67" i="1" s="1"/>
  <c r="T78" i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R78" i="1"/>
  <c r="C79" i="4" s="1"/>
  <c r="R77" i="1"/>
  <c r="C78" i="4" s="1"/>
  <c r="R76" i="1"/>
  <c r="C77" i="4" s="1"/>
  <c r="R75" i="1"/>
  <c r="C76" i="4" s="1"/>
  <c r="R74" i="1"/>
  <c r="C75" i="4" s="1"/>
  <c r="R73" i="1"/>
  <c r="C74" i="4" s="1"/>
  <c r="T70" i="1"/>
  <c r="U70" i="1" s="1"/>
  <c r="T69" i="1"/>
  <c r="U69" i="1" s="1"/>
  <c r="R70" i="1"/>
  <c r="C71" i="4" s="1"/>
  <c r="T68" i="1"/>
  <c r="U68" i="1" s="1"/>
  <c r="R72" i="1"/>
  <c r="C73" i="4" s="1"/>
  <c r="R71" i="1"/>
  <c r="C72" i="4" s="1"/>
  <c r="R69" i="1"/>
  <c r="C70" i="4" s="1"/>
  <c r="R68" i="1"/>
  <c r="C69" i="4" s="1"/>
  <c r="T66" i="1"/>
  <c r="U66" i="1" s="1"/>
  <c r="R66" i="1"/>
  <c r="C67" i="4" s="1"/>
  <c r="R67" i="1"/>
  <c r="C68" i="4" s="1"/>
  <c r="D62" i="4"/>
  <c r="D57" i="4"/>
  <c r="D58" i="4"/>
  <c r="D59" i="4"/>
  <c r="D60" i="4"/>
  <c r="D61" i="4"/>
  <c r="A1" i="4" l="1"/>
  <c r="F50" i="4" l="1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10" i="4"/>
  <c r="G10" i="4" s="1"/>
  <c r="F11" i="4"/>
  <c r="G11" i="4" s="1"/>
  <c r="F12" i="4"/>
  <c r="G12" i="4" s="1"/>
  <c r="F13" i="4"/>
  <c r="G13" i="4" s="1"/>
  <c r="F14" i="4"/>
  <c r="G14" i="4" s="1"/>
  <c r="D10" i="4"/>
  <c r="D11" i="4"/>
  <c r="D12" i="4"/>
  <c r="D13" i="4"/>
  <c r="D14" i="4"/>
  <c r="D15" i="4"/>
  <c r="S80" i="1"/>
  <c r="S79" i="1"/>
  <c r="S61" i="1"/>
  <c r="S60" i="1"/>
  <c r="S59" i="1"/>
  <c r="S58" i="1"/>
  <c r="S57" i="1"/>
  <c r="S18" i="1"/>
  <c r="S17" i="1"/>
  <c r="S16" i="1"/>
  <c r="S15" i="1"/>
  <c r="S14" i="1"/>
  <c r="S13" i="1"/>
  <c r="S12" i="1"/>
  <c r="S11" i="1"/>
  <c r="S10" i="1"/>
  <c r="S9" i="1"/>
  <c r="Q54" i="1" l="1"/>
  <c r="R54" i="1" s="1"/>
  <c r="Q55" i="1"/>
  <c r="B56" i="4" s="1"/>
  <c r="Q56" i="1"/>
  <c r="Q57" i="1"/>
  <c r="Q58" i="1"/>
  <c r="Q59" i="1"/>
  <c r="Q60" i="1"/>
  <c r="R60" i="1" s="1"/>
  <c r="C61" i="4" s="1"/>
  <c r="Q61" i="1"/>
  <c r="Q62" i="1"/>
  <c r="R62" i="1" s="1"/>
  <c r="C63" i="4" s="1"/>
  <c r="Q9" i="1"/>
  <c r="Q10" i="1"/>
  <c r="Q11" i="1"/>
  <c r="Q12" i="1"/>
  <c r="Q13" i="1"/>
  <c r="Q14" i="1"/>
  <c r="T14" i="1" s="1"/>
  <c r="U14" i="1" s="1"/>
  <c r="Q15" i="1"/>
  <c r="Q16" i="1"/>
  <c r="Q17" i="1"/>
  <c r="Q18" i="1"/>
  <c r="B18" i="4" s="1"/>
  <c r="T61" i="1" l="1"/>
  <c r="U61" i="1" s="1"/>
  <c r="B62" i="4"/>
  <c r="R61" i="1"/>
  <c r="C62" i="4" s="1"/>
  <c r="R17" i="1"/>
  <c r="C17" i="4" s="1"/>
  <c r="B17" i="4"/>
  <c r="T12" i="1"/>
  <c r="U12" i="1" s="1"/>
  <c r="B12" i="4"/>
  <c r="R56" i="1"/>
  <c r="C57" i="4" s="1"/>
  <c r="B57" i="4"/>
  <c r="R16" i="1"/>
  <c r="C16" i="4" s="1"/>
  <c r="B16" i="4"/>
  <c r="R15" i="1"/>
  <c r="C15" i="4" s="1"/>
  <c r="B15" i="4"/>
  <c r="R14" i="1"/>
  <c r="C14" i="4" s="1"/>
  <c r="B14" i="4"/>
  <c r="R13" i="1"/>
  <c r="C13" i="4" s="1"/>
  <c r="B13" i="4"/>
  <c r="R10" i="1"/>
  <c r="C10" i="4" s="1"/>
  <c r="B10" i="4"/>
  <c r="R9" i="1"/>
  <c r="B9" i="4"/>
  <c r="T15" i="1"/>
  <c r="U15" i="1" s="1"/>
  <c r="T11" i="1"/>
  <c r="U11" i="1" s="1"/>
  <c r="B11" i="4"/>
  <c r="R55" i="1"/>
  <c r="C56" i="4" s="1"/>
  <c r="T13" i="1"/>
  <c r="U13" i="1" s="1"/>
  <c r="T60" i="1"/>
  <c r="U60" i="1" s="1"/>
  <c r="B61" i="4"/>
  <c r="T59" i="1"/>
  <c r="U59" i="1" s="1"/>
  <c r="B60" i="4"/>
  <c r="R58" i="1"/>
  <c r="C59" i="4" s="1"/>
  <c r="B59" i="4"/>
  <c r="R57" i="1"/>
  <c r="C58" i="4" s="1"/>
  <c r="B58" i="4"/>
  <c r="R12" i="1"/>
  <c r="C12" i="4" s="1"/>
  <c r="T57" i="1"/>
  <c r="U57" i="1" s="1"/>
  <c r="R59" i="1"/>
  <c r="C60" i="4" s="1"/>
  <c r="T58" i="1"/>
  <c r="U58" i="1" s="1"/>
  <c r="R11" i="1"/>
  <c r="C11" i="4" s="1"/>
  <c r="F5" i="4" l="1"/>
  <c r="G5" i="4" s="1"/>
  <c r="F6" i="4"/>
  <c r="G6" i="4" s="1"/>
  <c r="F7" i="4"/>
  <c r="G7" i="4" s="1"/>
  <c r="F8" i="4"/>
  <c r="G8" i="4" s="1"/>
  <c r="F9" i="4"/>
  <c r="G9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" i="4"/>
  <c r="G4" i="4" s="1"/>
  <c r="Z4" i="1"/>
  <c r="Z5" i="1"/>
  <c r="Z6" i="1"/>
  <c r="Z7" i="1"/>
  <c r="Z8" i="1"/>
  <c r="Z9" i="1"/>
  <c r="Z10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62" i="1"/>
  <c r="Z63" i="1"/>
  <c r="Z64" i="1"/>
  <c r="Z65" i="1"/>
  <c r="Z66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D51" i="4"/>
  <c r="D52" i="4"/>
  <c r="D53" i="4"/>
  <c r="D54" i="4"/>
  <c r="D55" i="4"/>
  <c r="D56" i="4"/>
  <c r="D63" i="4"/>
  <c r="D64" i="4"/>
  <c r="D50" i="4"/>
  <c r="D5" i="4"/>
  <c r="D6" i="4"/>
  <c r="D7" i="4"/>
  <c r="D8" i="4"/>
  <c r="D9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" i="4"/>
  <c r="Q65" i="1"/>
  <c r="Q64" i="1"/>
  <c r="B65" i="4" s="1"/>
  <c r="Q49" i="1"/>
  <c r="B50" i="4" s="1"/>
  <c r="Q48" i="1"/>
  <c r="B48" i="4" s="1"/>
  <c r="Q47" i="1"/>
  <c r="B47" i="4" s="1"/>
  <c r="Q46" i="1"/>
  <c r="B46" i="4" s="1"/>
  <c r="Q45" i="1"/>
  <c r="B45" i="4" s="1"/>
  <c r="Q44" i="1"/>
  <c r="B44" i="4" s="1"/>
  <c r="Q43" i="1"/>
  <c r="B43" i="4" s="1"/>
  <c r="Q42" i="1"/>
  <c r="B42" i="4" s="1"/>
  <c r="Q41" i="1"/>
  <c r="B41" i="4" s="1"/>
  <c r="Q40" i="1"/>
  <c r="B40" i="4" s="1"/>
  <c r="Q39" i="1"/>
  <c r="B39" i="4" s="1"/>
  <c r="Q38" i="1"/>
  <c r="B38" i="4" s="1"/>
  <c r="Q37" i="1"/>
  <c r="B37" i="4" s="1"/>
  <c r="Q36" i="1"/>
  <c r="B36" i="4" s="1"/>
  <c r="Q35" i="1"/>
  <c r="B35" i="4" s="1"/>
  <c r="Q34" i="1"/>
  <c r="B34" i="4" s="1"/>
  <c r="Q33" i="1"/>
  <c r="B33" i="4" s="1"/>
  <c r="Q32" i="1"/>
  <c r="B32" i="4" s="1"/>
  <c r="Q31" i="1"/>
  <c r="B31" i="4" s="1"/>
  <c r="Q30" i="1"/>
  <c r="B30" i="4" s="1"/>
  <c r="Q29" i="1"/>
  <c r="B29" i="4" s="1"/>
  <c r="Q28" i="1"/>
  <c r="B28" i="4" s="1"/>
  <c r="Q27" i="1"/>
  <c r="B27" i="4" s="1"/>
  <c r="Q26" i="1"/>
  <c r="B26" i="4" s="1"/>
  <c r="Q25" i="1"/>
  <c r="B25" i="4" s="1"/>
  <c r="Q24" i="1"/>
  <c r="B24" i="4" s="1"/>
  <c r="Q23" i="1"/>
  <c r="B23" i="4" s="1"/>
  <c r="Q22" i="1"/>
  <c r="B22" i="4" s="1"/>
  <c r="Q21" i="1"/>
  <c r="B21" i="4" s="1"/>
  <c r="Q20" i="1"/>
  <c r="B20" i="4" s="1"/>
  <c r="Q19" i="1"/>
  <c r="B19" i="4" s="1"/>
  <c r="Q8" i="1"/>
  <c r="B8" i="4" s="1"/>
  <c r="Q7" i="1"/>
  <c r="B7" i="4" s="1"/>
  <c r="Q6" i="1"/>
  <c r="B6" i="4" s="1"/>
  <c r="Q5" i="1"/>
  <c r="B5" i="4" s="1"/>
  <c r="Q4" i="1"/>
  <c r="B4" i="4" s="1"/>
  <c r="C9" i="4"/>
  <c r="Q63" i="1"/>
  <c r="T63" i="1" s="1"/>
  <c r="B63" i="4"/>
  <c r="B55" i="4"/>
  <c r="T54" i="1"/>
  <c r="Q53" i="1"/>
  <c r="Q52" i="1"/>
  <c r="Q51" i="1"/>
  <c r="Q50" i="1"/>
  <c r="B51" i="4" s="1"/>
  <c r="C55" i="4"/>
  <c r="S78" i="1"/>
  <c r="U78" i="1" s="1"/>
  <c r="S65" i="1"/>
  <c r="S63" i="1"/>
  <c r="S62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8" i="1"/>
  <c r="S7" i="1"/>
  <c r="S6" i="1"/>
  <c r="S5" i="1"/>
  <c r="S4" i="1"/>
  <c r="E14" i="4" l="1"/>
  <c r="R30" i="1"/>
  <c r="C30" i="4" s="1"/>
  <c r="T23" i="1"/>
  <c r="U23" i="1" s="1"/>
  <c r="B66" i="4"/>
  <c r="R65" i="1"/>
  <c r="C66" i="4" s="1"/>
  <c r="T65" i="1"/>
  <c r="U65" i="1" s="1"/>
  <c r="R41" i="1"/>
  <c r="C41" i="4" s="1"/>
  <c r="T25" i="1"/>
  <c r="E72" i="4"/>
  <c r="E73" i="4"/>
  <c r="E74" i="4"/>
  <c r="E75" i="4"/>
  <c r="E76" i="4"/>
  <c r="E77" i="4"/>
  <c r="E71" i="4"/>
  <c r="E70" i="4"/>
  <c r="E69" i="4"/>
  <c r="E65" i="4"/>
  <c r="E67" i="4"/>
  <c r="E66" i="4"/>
  <c r="E79" i="4"/>
  <c r="E78" i="4"/>
  <c r="E68" i="4"/>
  <c r="T8" i="1"/>
  <c r="U8" i="1" s="1"/>
  <c r="R50" i="1"/>
  <c r="C51" i="4" s="1"/>
  <c r="R6" i="1"/>
  <c r="C6" i="4" s="1"/>
  <c r="E27" i="4"/>
  <c r="R38" i="1"/>
  <c r="C38" i="4" s="1"/>
  <c r="R40" i="1"/>
  <c r="C40" i="4" s="1"/>
  <c r="T7" i="1"/>
  <c r="U7" i="1" s="1"/>
  <c r="E19" i="4"/>
  <c r="E58" i="4"/>
  <c r="E12" i="4"/>
  <c r="E10" i="4"/>
  <c r="E11" i="4"/>
  <c r="E13" i="4"/>
  <c r="E61" i="4"/>
  <c r="E59" i="4"/>
  <c r="E64" i="4"/>
  <c r="E63" i="4"/>
  <c r="E62" i="4"/>
  <c r="E60" i="4"/>
  <c r="E57" i="4"/>
  <c r="E55" i="4"/>
  <c r="E56" i="4"/>
  <c r="R44" i="1"/>
  <c r="C44" i="4" s="1"/>
  <c r="T35" i="1"/>
  <c r="U35" i="1" s="1"/>
  <c r="R43" i="1"/>
  <c r="C43" i="4" s="1"/>
  <c r="T36" i="1"/>
  <c r="U36" i="1" s="1"/>
  <c r="R7" i="1"/>
  <c r="C7" i="4" s="1"/>
  <c r="R8" i="1"/>
  <c r="C8" i="4" s="1"/>
  <c r="R42" i="1"/>
  <c r="C42" i="4" s="1"/>
  <c r="R45" i="1"/>
  <c r="C45" i="4" s="1"/>
  <c r="T49" i="1"/>
  <c r="U49" i="1" s="1"/>
  <c r="B53" i="4"/>
  <c r="R52" i="1"/>
  <c r="C53" i="4" s="1"/>
  <c r="R21" i="1"/>
  <c r="C21" i="4" s="1"/>
  <c r="E44" i="4"/>
  <c r="R49" i="1"/>
  <c r="C50" i="4" s="1"/>
  <c r="R25" i="1"/>
  <c r="C25" i="4" s="1"/>
  <c r="B54" i="4"/>
  <c r="R53" i="1"/>
  <c r="C54" i="4" s="1"/>
  <c r="R22" i="1"/>
  <c r="C22" i="4" s="1"/>
  <c r="R23" i="1"/>
  <c r="C23" i="4" s="1"/>
  <c r="R24" i="1"/>
  <c r="C24" i="4" s="1"/>
  <c r="R26" i="1"/>
  <c r="C26" i="4" s="1"/>
  <c r="T50" i="1"/>
  <c r="U50" i="1" s="1"/>
  <c r="R28" i="1"/>
  <c r="C28" i="4" s="1"/>
  <c r="T44" i="1"/>
  <c r="U44" i="1" s="1"/>
  <c r="R20" i="1"/>
  <c r="C20" i="4" s="1"/>
  <c r="B64" i="4"/>
  <c r="R63" i="1"/>
  <c r="C64" i="4" s="1"/>
  <c r="B52" i="4"/>
  <c r="R51" i="1"/>
  <c r="C52" i="4" s="1"/>
  <c r="R5" i="1"/>
  <c r="C5" i="4" s="1"/>
  <c r="R36" i="1"/>
  <c r="C36" i="4" s="1"/>
  <c r="T62" i="1"/>
  <c r="U62" i="1" s="1"/>
  <c r="U63" i="1"/>
  <c r="U54" i="1"/>
  <c r="U25" i="1"/>
  <c r="T17" i="1"/>
  <c r="U17" i="1" s="1"/>
  <c r="T32" i="1"/>
  <c r="U32" i="1" s="1"/>
  <c r="E38" i="4"/>
  <c r="E22" i="4"/>
  <c r="E6" i="4"/>
  <c r="T52" i="1"/>
  <c r="U52" i="1" s="1"/>
  <c r="T33" i="1"/>
  <c r="U33" i="1" s="1"/>
  <c r="T43" i="1"/>
  <c r="U43" i="1" s="1"/>
  <c r="T53" i="1"/>
  <c r="U53" i="1" s="1"/>
  <c r="T4" i="1"/>
  <c r="U4" i="1" s="1"/>
  <c r="T24" i="1"/>
  <c r="U24" i="1" s="1"/>
  <c r="R4" i="1"/>
  <c r="C4" i="4" s="1"/>
  <c r="R46" i="1"/>
  <c r="C46" i="4" s="1"/>
  <c r="R27" i="1"/>
  <c r="C27" i="4" s="1"/>
  <c r="T27" i="1"/>
  <c r="U27" i="1" s="1"/>
  <c r="T47" i="1"/>
  <c r="U47" i="1" s="1"/>
  <c r="R29" i="1"/>
  <c r="C29" i="4" s="1"/>
  <c r="T28" i="1"/>
  <c r="U28" i="1" s="1"/>
  <c r="T48" i="1"/>
  <c r="U48" i="1" s="1"/>
  <c r="T9" i="1"/>
  <c r="U9" i="1" s="1"/>
  <c r="T19" i="1"/>
  <c r="U19" i="1" s="1"/>
  <c r="T39" i="1"/>
  <c r="U39" i="1" s="1"/>
  <c r="T20" i="1"/>
  <c r="U20" i="1" s="1"/>
  <c r="T40" i="1"/>
  <c r="U40" i="1" s="1"/>
  <c r="T16" i="1"/>
  <c r="U16" i="1" s="1"/>
  <c r="T31" i="1"/>
  <c r="U31" i="1" s="1"/>
  <c r="R37" i="1"/>
  <c r="C37" i="4" s="1"/>
  <c r="T51" i="1"/>
  <c r="U51" i="1" s="1"/>
  <c r="R18" i="1"/>
  <c r="C18" i="4" s="1"/>
  <c r="R39" i="1"/>
  <c r="C39" i="4" s="1"/>
  <c r="T41" i="1"/>
  <c r="U41" i="1" s="1"/>
  <c r="E43" i="4"/>
  <c r="E21" i="4"/>
  <c r="E42" i="4"/>
  <c r="E41" i="4"/>
  <c r="E16" i="4"/>
  <c r="E53" i="4"/>
  <c r="E39" i="4"/>
  <c r="E15" i="4"/>
  <c r="E34" i="4"/>
  <c r="E37" i="4"/>
  <c r="E9" i="4"/>
  <c r="T10" i="1"/>
  <c r="U10" i="1" s="1"/>
  <c r="T26" i="1"/>
  <c r="U26" i="1" s="1"/>
  <c r="T34" i="1"/>
  <c r="U34" i="1" s="1"/>
  <c r="T42" i="1"/>
  <c r="U42" i="1" s="1"/>
  <c r="T64" i="1"/>
  <c r="U64" i="1" s="1"/>
  <c r="E36" i="4"/>
  <c r="E5" i="4"/>
  <c r="E48" i="4"/>
  <c r="E32" i="4"/>
  <c r="E35" i="4"/>
  <c r="E50" i="4"/>
  <c r="E47" i="4"/>
  <c r="E31" i="4"/>
  <c r="E33" i="4"/>
  <c r="E46" i="4"/>
  <c r="E30" i="4"/>
  <c r="E28" i="4"/>
  <c r="E45" i="4"/>
  <c r="E29" i="4"/>
  <c r="E18" i="4"/>
  <c r="R31" i="1"/>
  <c r="C31" i="4" s="1"/>
  <c r="R48" i="1"/>
  <c r="C48" i="4" s="1"/>
  <c r="R33" i="1"/>
  <c r="C33" i="4" s="1"/>
  <c r="R64" i="1"/>
  <c r="C65" i="4" s="1"/>
  <c r="E26" i="4"/>
  <c r="R47" i="1"/>
  <c r="C47" i="4" s="1"/>
  <c r="R32" i="1"/>
  <c r="C32" i="4" s="1"/>
  <c r="T55" i="1"/>
  <c r="U55" i="1" s="1"/>
  <c r="R34" i="1"/>
  <c r="C34" i="4" s="1"/>
  <c r="T5" i="1"/>
  <c r="U5" i="1" s="1"/>
  <c r="T18" i="1"/>
  <c r="U18" i="1" s="1"/>
  <c r="T21" i="1"/>
  <c r="U21" i="1" s="1"/>
  <c r="T29" i="1"/>
  <c r="U29" i="1" s="1"/>
  <c r="T37" i="1"/>
  <c r="U37" i="1" s="1"/>
  <c r="T45" i="1"/>
  <c r="U45" i="1" s="1"/>
  <c r="E25" i="4"/>
  <c r="E54" i="4"/>
  <c r="R19" i="1"/>
  <c r="C19" i="4" s="1"/>
  <c r="R35" i="1"/>
  <c r="C35" i="4" s="1"/>
  <c r="E20" i="4"/>
  <c r="T56" i="1"/>
  <c r="U56" i="1" s="1"/>
  <c r="T6" i="1"/>
  <c r="U6" i="1" s="1"/>
  <c r="T22" i="1"/>
  <c r="U22" i="1" s="1"/>
  <c r="T30" i="1"/>
  <c r="U30" i="1" s="1"/>
  <c r="T38" i="1"/>
  <c r="U38" i="1" s="1"/>
  <c r="T46" i="1"/>
  <c r="U46" i="1" s="1"/>
  <c r="E40" i="4"/>
  <c r="E24" i="4"/>
  <c r="E8" i="4"/>
  <c r="E52" i="4"/>
  <c r="E4" i="4"/>
  <c r="E23" i="4"/>
  <c r="E7" i="4"/>
  <c r="E51" i="4"/>
</calcChain>
</file>

<file path=xl/sharedStrings.xml><?xml version="1.0" encoding="utf-8"?>
<sst xmlns="http://schemas.openxmlformats.org/spreadsheetml/2006/main" count="6822" uniqueCount="1678">
  <si>
    <t>A</t>
  </si>
  <si>
    <t>B</t>
  </si>
  <si>
    <t>¯</t>
  </si>
  <si>
    <t>KİTAPÇIĞI</t>
  </si>
  <si>
    <t>TÜRKÇE</t>
  </si>
  <si>
    <t>MATEMATİK</t>
  </si>
  <si>
    <t>FEN BİLİMLERİ</t>
  </si>
  <si>
    <t>DİN</t>
  </si>
  <si>
    <t>KONU KODU</t>
  </si>
  <si>
    <t>SIRA</t>
  </si>
  <si>
    <t>DERS ADI</t>
  </si>
  <si>
    <t>KONU ADI</t>
  </si>
  <si>
    <t>Türkçe</t>
  </si>
  <si>
    <t>SINIF</t>
  </si>
  <si>
    <t>• CEVAPLAR •</t>
  </si>
  <si>
    <t>Biyoçeşitlilik</t>
  </si>
  <si>
    <t>Matematik</t>
  </si>
  <si>
    <t>Periyodik Sistem</t>
  </si>
  <si>
    <t>Fiziksel ve Kimyasal Değişimler</t>
  </si>
  <si>
    <t>Sindirim Sistemi</t>
  </si>
  <si>
    <t>Solunum Sistemi</t>
  </si>
  <si>
    <t>Isı ve Sıcaklık</t>
  </si>
  <si>
    <t>Karışımlar</t>
  </si>
  <si>
    <t>Atatürk İlkeleri</t>
  </si>
  <si>
    <t>Ekonomi Alanındaki Gelişmeler</t>
  </si>
  <si>
    <t>Sözcükler Arası Anlam İlişkileri</t>
  </si>
  <si>
    <t>Anlatım Teknikleri</t>
  </si>
  <si>
    <t>İsim Tamlamaları</t>
  </si>
  <si>
    <t>Sıfat Tamlamaları</t>
  </si>
  <si>
    <t>Edatlar</t>
  </si>
  <si>
    <t>Bağlaçlar</t>
  </si>
  <si>
    <t>Ünlemler</t>
  </si>
  <si>
    <t>Yapım Ekleri</t>
  </si>
  <si>
    <t>Söz Sanatları</t>
  </si>
  <si>
    <t>İNGİLİZCE</t>
  </si>
  <si>
    <t>SÖZEL BÖLÜM</t>
  </si>
  <si>
    <t>SAYISAL BÖLÜM</t>
  </si>
  <si>
    <t>Fen Bilimleri</t>
  </si>
  <si>
    <t>T.C. İnkılap Tarihi ve Atatürkçülük</t>
  </si>
  <si>
    <t>Sosyal Bilgiler</t>
  </si>
  <si>
    <t>Din Kültürü ve Ahlak Bilgisi</t>
  </si>
  <si>
    <t>İngilizce</t>
  </si>
  <si>
    <t>İsim-Fiil</t>
  </si>
  <si>
    <t>Sıfat-Fiil</t>
  </si>
  <si>
    <t>Zarf-Fiil</t>
  </si>
  <si>
    <t>Yüklem-Özne</t>
  </si>
  <si>
    <t>Nesne (Belirtili Nesne-Belirtisiz Nesne)</t>
  </si>
  <si>
    <t>Yer Tamlayıcısı</t>
  </si>
  <si>
    <t>Zarf Tamlayıcısı</t>
  </si>
  <si>
    <t>Ara Söz-Cümlede Vurgu</t>
  </si>
  <si>
    <t>Nesnesine Göre Fiiller</t>
  </si>
  <si>
    <t>Öznesine Göre Fiiller</t>
  </si>
  <si>
    <t>Sözcük ve Sözcük Gruplarında Anlam</t>
  </si>
  <si>
    <t>Gerçek ve Mecaz Anlamlı Sözcükler</t>
  </si>
  <si>
    <t>Terim Anlamlı Sözcükler</t>
  </si>
  <si>
    <t>Deyimler</t>
  </si>
  <si>
    <t>Nitel ve Nicel Anlamlı Sözcükler-Somut ve Soyut Anlamlı Sözcükler</t>
  </si>
  <si>
    <t>Yansıma Sözcükler, İkilemeler, Pekiştirmeli Sözcükler</t>
  </si>
  <si>
    <t>Öznel ve Nesnel Anlatımlı Cümleler</t>
  </si>
  <si>
    <t>Sebep-Sonuç, Amaç-Sonuç Cümleleri</t>
  </si>
  <si>
    <t>Cümlede Kavramlar</t>
  </si>
  <si>
    <t>Cümle Yorumlama-Örtülü Anlam</t>
  </si>
  <si>
    <t>Cümlede Duygular</t>
  </si>
  <si>
    <t>Cümle Oluşturma-Cümle Tamamlama-Cümle Birleştirme</t>
  </si>
  <si>
    <t>Atasözü-Özdeyiş</t>
  </si>
  <si>
    <t>Konu-Başlık</t>
  </si>
  <si>
    <t>Ana Fikir</t>
  </si>
  <si>
    <t>Yardımcı Fikir</t>
  </si>
  <si>
    <t>Metin Tamamlama-Metin Oluşturma</t>
  </si>
  <si>
    <t>Akışı Bozan Cümle-Metni İkiye Ayırma-Cümle Ekleme</t>
  </si>
  <si>
    <t>Metnin Bölümleri (Giriş-Gelişme-Sonuç)</t>
  </si>
  <si>
    <t>Hikâyenin Unsurları - 5N 1K</t>
  </si>
  <si>
    <t>Metinler Arası Karşılaştırma</t>
  </si>
  <si>
    <t>Duyular - Duygular - Karakter</t>
  </si>
  <si>
    <t>Şiirde Duygu-Konu-Tema</t>
  </si>
  <si>
    <t>Sözel Mantık</t>
  </si>
  <si>
    <t>Görsel Yorumlama</t>
  </si>
  <si>
    <t>Düşünceyi Geliştirme Yolları</t>
  </si>
  <si>
    <t>Anlatıcı Türleri (1. ve 3. Kişi Ağzı)</t>
  </si>
  <si>
    <t>Kavramlar</t>
  </si>
  <si>
    <t>Büyük Harflerin Kullanıldığı Yerler</t>
  </si>
  <si>
    <t>Sayıların Yazımı</t>
  </si>
  <si>
    <t>Mi, Ki, De'nin Yazımı</t>
  </si>
  <si>
    <t>Birleşik Sözcüklerin Yazımı</t>
  </si>
  <si>
    <t>Yazımı Karıştırılan Sözcükler</t>
  </si>
  <si>
    <t>İkilmelerin ve Pekiştirmeli Sözcüklerin Yazımı</t>
  </si>
  <si>
    <t>Ses Olayı İçeren Sözcüklerin Yazımı</t>
  </si>
  <si>
    <t>Nokta, Virgül, Noktalı Virgül</t>
  </si>
  <si>
    <t>Soru İşareti, Ünlem İşareti, Kesme İşareti</t>
  </si>
  <si>
    <t>İki Nokta, Üç Nokta, Uzun Çizgi, Kısa Çizgi</t>
  </si>
  <si>
    <t>Eğik Çizgi, Tırnak İşareti, Yay Ayraç, Köşeli Ayraç</t>
  </si>
  <si>
    <t>Bilgilendirici Metinler</t>
  </si>
  <si>
    <t>Hikâye Edici Metinler</t>
  </si>
  <si>
    <t>Şiir Bilgisi</t>
  </si>
  <si>
    <t>Anlamına Göre Anlatım Bozuklukları</t>
  </si>
  <si>
    <t>Yapısal Anlatım Bozuklukları</t>
  </si>
  <si>
    <t>Anlamlarına Göre Fiiller</t>
  </si>
  <si>
    <t>Kip Ekleri</t>
  </si>
  <si>
    <t>Şahıs Ekleri</t>
  </si>
  <si>
    <t>Çekimli Fiil</t>
  </si>
  <si>
    <t>Fiillerde Olumsuzluk ve Soru</t>
  </si>
  <si>
    <t>Anlam Kayması</t>
  </si>
  <si>
    <t>Basit Yapılı Fiiller</t>
  </si>
  <si>
    <t>Türemiş Yapılı Fiiller</t>
  </si>
  <si>
    <t>Birleşik Yapılı Fiiller</t>
  </si>
  <si>
    <t>İsimlere Gelen Ek Fiil</t>
  </si>
  <si>
    <t>Fiillere Gelen Ek Fiil</t>
  </si>
  <si>
    <t>Ek Fiilin Cümleye Kattığı Anlamlar</t>
  </si>
  <si>
    <t>Durum Zarfları</t>
  </si>
  <si>
    <t>Zaman Zarfları</t>
  </si>
  <si>
    <t>Miktar Zarfları</t>
  </si>
  <si>
    <t>Yer-Yön Zarfları</t>
  </si>
  <si>
    <t>Soru Zarfları</t>
  </si>
  <si>
    <t>Atsözü-Özdeyiş</t>
  </si>
  <si>
    <t>Türkçenin Kurallarına Uygun Olmayan Cümleler</t>
  </si>
  <si>
    <t>Hikâyenin Unsurları - 5N 1K - Hikâyede Anlatıcı</t>
  </si>
  <si>
    <t>Ek-Kök-Gövde</t>
  </si>
  <si>
    <t>Çekim Ekleri (Çoğul Eki - Hâl Eki)</t>
  </si>
  <si>
    <t>Çekim Ekleri (İyelik Eki - Soru Eki - İlgi Eki)</t>
  </si>
  <si>
    <t>Basit Yapılı Sözcükler</t>
  </si>
  <si>
    <t>Türemiş Yapılı Sözcükler</t>
  </si>
  <si>
    <t>Birleşik Yapılı Sözcükler</t>
  </si>
  <si>
    <t>Varlıklara Verilişlerine Göre İsimler</t>
  </si>
  <si>
    <t>Varlıkların Oluşlarına Göre İsimler</t>
  </si>
  <si>
    <t>Varlıkların Sayısına Göre İsimler</t>
  </si>
  <si>
    <t>İsimlerde Küçültme</t>
  </si>
  <si>
    <t>Kişi Zamiri</t>
  </si>
  <si>
    <t>İşaret Zamiri</t>
  </si>
  <si>
    <t>Belgisiz Zamir</t>
  </si>
  <si>
    <t>Soru Zamiri</t>
  </si>
  <si>
    <t>Ek Hâlindeki Zamirler</t>
  </si>
  <si>
    <t>Niteleme Sıfatları</t>
  </si>
  <si>
    <t>İşaret Sıfatı</t>
  </si>
  <si>
    <t>Sayı Sıfatı</t>
  </si>
  <si>
    <t>Belgisiz Sıfat</t>
  </si>
  <si>
    <t>Soru Sıfatı</t>
  </si>
  <si>
    <t>Sıfatlarda Pekiştirme - Sıfatlarda Küçültme</t>
  </si>
  <si>
    <t>Sözcükleri Sözlük Sırasına Göre Dizme</t>
  </si>
  <si>
    <t>Aynı Kavram Alanına Giren Sözcükler</t>
  </si>
  <si>
    <t>Yabancı Sözcüklerin Türkçe Karşılığı</t>
  </si>
  <si>
    <t>Duygusal ve Abartılı Anlatım</t>
  </si>
  <si>
    <t>Nezaket Bildiren İfadeler</t>
  </si>
  <si>
    <t>Gerçek ve Hayal Ürünü Unsurlar</t>
  </si>
  <si>
    <t>Sözcük Türeten Ekler (-lı, -lık, -sız, -cı, -gı)</t>
  </si>
  <si>
    <t>Hâl Ekleri-Çoğul Eki</t>
  </si>
  <si>
    <t>Ünsüz Yumuşaması</t>
  </si>
  <si>
    <t>Ünsüz Benzeşmesi</t>
  </si>
  <si>
    <t>Ünlü (Hece) Düşmesi</t>
  </si>
  <si>
    <t>Ünlü Daralması</t>
  </si>
  <si>
    <t>Ünsüz Türemesi</t>
  </si>
  <si>
    <t>Verilen Pozitif Tam Sayıların Pozitif Tam Sayı Çarpanlarını Bulur, Pozitif Tam Sayıların Pozitif Tam Sayı Çarpanlarını Üslü İfadelerin Çarpımı Şeklinde Yazar.</t>
  </si>
  <si>
    <t>İki Doğal Sayının En Büyük Ortak Bölenini (Ebob) ve En Küçük Ortak Katını (Ekok) Hesaplar, İlgili Problemleri Çözer.</t>
  </si>
  <si>
    <t>Verilen İki Doğal Sayının Aralarında Asal Olup Olmadığını Belirler.</t>
  </si>
  <si>
    <t>Tam Sayıların, Tam Sayı Kuvvetlerini Hesaplar.</t>
  </si>
  <si>
    <t>Üslü İfadelerle İlgili Temel Kuralları Anlar, Birbirine Denk İfadeler Oluşturur.</t>
  </si>
  <si>
    <t>Sayıların Ondalık Gösterimlerini 10’un Tam Sayı Kuvvetlerini Kullanarak Çözümler.</t>
  </si>
  <si>
    <t>Verilen Bir Sayıyı 10’un Farklı Tam Sayı Kuvvetlerini Kullanarak İfade Eder.</t>
  </si>
  <si>
    <t>Çok Büyük ve Çok Küçük Sayıları Bilimsel Gösterimle İfade Eder ve Karşılaştırır.</t>
  </si>
  <si>
    <t>Tam Kare Pozitif Tam Sayılarla Bu Sayıların Karekökleri Arasındaki İlişkiyi Belirler.</t>
  </si>
  <si>
    <t>Tam Kare Olmayan Kareköklü Bir Sayının Hangi İki Doğal Sayı Arasında Olduğunu Belirler.</t>
  </si>
  <si>
    <t>Kareköklü Bir İfadeyi  A  B Şeklinde Yazar ve A  B Şeklindeki İfadede Katsayıyı Kök İçine Alır.</t>
  </si>
  <si>
    <t>Kareköklü İfadelerde Çarpma ve Bölme İşlemlerini Yapar.</t>
  </si>
  <si>
    <t>Kareköklü İfadelerde Toplama ve Çıkarma İşlemlerini Yapar.</t>
  </si>
  <si>
    <t>Kareköklü Bir İfade ile Çarpıldığında, Sonucu Bir Doğal Sayı Yapan Çarpanlara Örnek Verir.</t>
  </si>
  <si>
    <t>Ondalık İfadelerin Kareköklerini Belirler.</t>
  </si>
  <si>
    <t>Gerçek Sayıları Tanır, Rasyonel ve İrrasyonel Sayılarla İlişkilendirir.</t>
  </si>
  <si>
    <t>En Fazla Üç Veri Grubuna Ait Çizgi ve Sütun Grafiklerini Yorumlar.</t>
  </si>
  <si>
    <t>Verileri Sütun, Daire veya Çizgi Grafiği ile Gösterir ve Bu Gösterimler Arasında Uygun Olan Dönüşümleri Yapar.</t>
  </si>
  <si>
    <t>Bir Olaya Ait Olası Durumları Belirler.</t>
  </si>
  <si>
    <t>“Daha Fazla”, “Eşit”, “Daha Az” Olasılıklı Olayları Ayırt Eder, Örnek Verir.</t>
  </si>
  <si>
    <t>Eşit Şansa Sahip Olan Olaylarda Her Bir Çıktının Olasılık Değerinin Eşit Olduğunu ve Bu Değerin 1/n Olduğunu Açıklar.</t>
  </si>
  <si>
    <t>Olasılık Değerinin 0 ile 1 Arasında (0 ve 1 Dâhil) Olduğunu Anlar.</t>
  </si>
  <si>
    <t>Basit Bir Olayın Olma Olasılığını Hesaplar.</t>
  </si>
  <si>
    <t>Basit Cebirsel İfadeleri Anlar ve Farklı Biçimlerde Yazar.</t>
  </si>
  <si>
    <t>Cebirsel İfadelerin Çarpımını Yapar.</t>
  </si>
  <si>
    <t xml:space="preserve">Özdeşlikleri Modellerle Açıklar. </t>
  </si>
  <si>
    <t>Cebirsel İfadeleri Çarpanlara Ayırır.</t>
  </si>
  <si>
    <t>Birinci Dereceden Bir Bilinmeyenli Denklemleri Çözer.</t>
  </si>
  <si>
    <t>Koordinat Sistemini Özellikleriyle Tanır ve Sıralı İkilileri Gösterir.</t>
  </si>
  <si>
    <t>Aralarında Doğrusal İlişki Bulunan İki Değişkenden Birinin Diğerine Bağlı Olarak Nasıl Değiştiğini Tablo ve Denklem ile İfade Eder.</t>
  </si>
  <si>
    <t>Doğrusal Denklemlerin Grafiğini Çizer.</t>
  </si>
  <si>
    <t>Doğrusal İlişki İçeren Gerçek Hayat Durumlarına Ait Denklem, Tablo ve Grafiği Oluşturur ve Yorumlar.</t>
  </si>
  <si>
    <t>Doğrunun Eğimini Modellerle Açıklar, Doğrusal Denklemleri ve Grafiklerini Eğimle İlişkilendirir.</t>
  </si>
  <si>
    <t>Birinci Dereceden Bir Bilinmeyenli Eşitsizlik İçeren Günlük Hayat Durumlarına Uygun Matematik Cümleleri Yazar.</t>
  </si>
  <si>
    <t>Birinci Dereceden Bir Bilinmeyenli Eşitsizlikleri Sayı Doğrusunda Gösterir.</t>
  </si>
  <si>
    <t>Birinci Dereceden Bir Bilinmeyenli Eşitsizlikleri Çözer.</t>
  </si>
  <si>
    <t>Üçgende Kenarortay, Açıortay ve Yüksekliği İnşa Eder.</t>
  </si>
  <si>
    <t>Üçgenin İki Kenar Uzunluğunun Toplamı veya Farkı ile Üçüncü Kenarının Uzunluğunu İlişkilendirir.</t>
  </si>
  <si>
    <t>Üçgenin Kenar Uzunlukları ile Bu Kenarların Karşısındaki Açıların Ölçülerini İlişkilendirir.</t>
  </si>
  <si>
    <t>Yeterli Sayıda Elemanının Ölçüleri Verilen Bir Üçgeni Çizer.</t>
  </si>
  <si>
    <t>Pisagor Bağıntısını Oluşturur, İlgili Problemleri Çözer.</t>
  </si>
  <si>
    <t>Eşlik ve Benzerliği İlişkilendirir, Eş ve Benzer Şekillerin Kenar ve Açı İlişkilerini Belirler.</t>
  </si>
  <si>
    <t>Benzer Çokgenlerin Benzerlik Oranını Belirler, Bir Çokgene Eş ve Benzer Çokgenler Oluşturur.</t>
  </si>
  <si>
    <t>Nokta, Doğru Parçası ve Diğer Şekillerin Öteleme Sonucundaki Görüntülerini Çizer.</t>
  </si>
  <si>
    <t>Nokta, Doğru Parçası ve Diğer Şekillerin Yansıma Sonucu Oluşan Görüntüsünü Oluşturur.</t>
  </si>
  <si>
    <t>Çokgenlerin Öteleme ve Yansımalar Sonucunda Ortaya Çıkan Görüntüsünü Oluşturur.</t>
  </si>
  <si>
    <t>Dik Prizmaları Tanır, Temel Elemanlarını Belirler, İnşa Eder ve Açınımını Çizer.</t>
  </si>
  <si>
    <t>Dik Dairesel Silindirin Temel Elemanlarını Belirler, İnşa Eder ve Açınımını Çizer.</t>
  </si>
  <si>
    <t>Dik Dairesel Silindirin Yüzey Alanı Bağıntısını Oluşturur, İlgili Problemleri Çözer.</t>
  </si>
  <si>
    <t>Dik Dairesel Silindirin Hacim Bağıntısını Oluşturur, İlgili Problemleri Çözer.</t>
  </si>
  <si>
    <t>Dik Piramidi Tanır, Temel Elemanlarını Belirler, İnşa Eder ve Açınımını Çizer.</t>
  </si>
  <si>
    <t>Dik Koniyi Tanır, Temel Elemanlarını Belirler, İnşa Eder ve Açınımını Çizer.</t>
  </si>
  <si>
    <t>Tam Sayılarla Toplama ve Çıkarma İşlemlerini Yapar, İlgili Problemleri Çözer.</t>
  </si>
  <si>
    <t>Toplama İşleminin Özelliklerini Akıcı İşlem Yapmak İçin Birer Strateji Olarak Kullanır.</t>
  </si>
  <si>
    <t>Tam Sayılarla Çarpma ve Bölme İşlemlerini Yapar.</t>
  </si>
  <si>
    <t>Tam Sayıların Kendileri ile Tekrarlı Çarpımını Üslü Nicelik Olarak İfade Eder.</t>
  </si>
  <si>
    <t>Tam Sayılarla İşlemler Yapmayı Gerektiren Problemleri Çözer.</t>
  </si>
  <si>
    <t>Rasyonel Sayıları Tanır ve Sayı Doğrusunda Gösterir.</t>
  </si>
  <si>
    <t>Rasyonel Sayıları Ondalık Gösterimle İfade Eder.</t>
  </si>
  <si>
    <t>Devirli Olan ve Olmayan Ondalık Gösterimleri Rasyonel Sayı Olarak İfade Eder.</t>
  </si>
  <si>
    <t>Rasyonel Sayıları Sıralar ve Karşılaştırır.</t>
  </si>
  <si>
    <t>Rasyonel Sayılarla Toplama ve Çıkarma İşlemlerini Yapar.</t>
  </si>
  <si>
    <t>Rasyonel Sayılarla Çarpma ve Bölme İşlemlerini Yapar.</t>
  </si>
  <si>
    <t>Rasyonel Sayılarla Çok Adımlı İşlemleri Yapar.</t>
  </si>
  <si>
    <t>Rasyonel Sayıların Kare ve Küplerini Hesaplar.</t>
  </si>
  <si>
    <t>Rasyonel Sayılarla İşlem Yapmayı Gerektiren Problemleri Çözer.</t>
  </si>
  <si>
    <t>Cebirsel İfadelerle Toplama ve Çıkarma İşlemleri Yapar.</t>
  </si>
  <si>
    <t>Bir Doğal Sayı ile Bir Cebirsel İfadeyi Çarpar.</t>
  </si>
  <si>
    <t>Sayı Örüntülerinin Kuralını Harfle İfade Eder, Kuralı Harfle İfade Edilen Örüntünün İstenilen Terimini Bulur.</t>
  </si>
  <si>
    <t>Eşitliğin Korunumu İlkesini Anlar.</t>
  </si>
  <si>
    <t>Birinci Dereceden Bir Bilinmeyenli Denklemi Tanır ve Verilen Gerçek Hayat Durumlarına Uygun Birinci Dereceden Bir Bilinmeyenli Denklem Kurar.</t>
  </si>
  <si>
    <t>Birinci Dereceden Bir Bilinmeyenli Denklem Kurmayı Gerektiren Problemleri Çözer.</t>
  </si>
  <si>
    <t>Oranda Çokluklardan Birinin 1 Olması Durumunda Diğerinin Alacağı Değeri Belirler.</t>
  </si>
  <si>
    <t>Birbirine Oranı Verilen İki Çokluktan Biri Verildiğinde Diğerini Bulur.</t>
  </si>
  <si>
    <t xml:space="preserve">Gerçek Hayat Durumlarını İnceleyerek İki Çokluğun Orantılı Olup Olmadığına Karar Verir. </t>
  </si>
  <si>
    <t>Doğru Orantılı İki Çokluk Arasındaki İlişkiyi İfade Eder.</t>
  </si>
  <si>
    <t>Doğru Orantılı İki Çokluğa Ait Orantı Sabitini Belirler ve Yorumlar.</t>
  </si>
  <si>
    <t>Gerçek Hayat Durumlarını İnceleyerek İki Çokluğun Ters Orantılı Olup Olmadığına Karar Verir.</t>
  </si>
  <si>
    <t>Doğru ve Ters Orantıyla İlgili Problemleri Çözer.</t>
  </si>
  <si>
    <t>Bir Çokluğun Belirtilen Bir Yüzdesine Karşılık Gelen Miktarını ve Belirli Bir Yüzdesi Verilen Çokluğun Tamamını Bulur.</t>
  </si>
  <si>
    <t>Bir Çokluğu Diğer Bir Çokluğun Yüzdesi Olarak Hesaplar.</t>
  </si>
  <si>
    <t>Bir Çokluğu Belirli Bir Yüzde ile Arttırmaya veya Azaltmaya Yönelik Hesaplamalar Yapar.</t>
  </si>
  <si>
    <t>Yüzde ile İlgili Problemleri Çözer.</t>
  </si>
  <si>
    <t>Bir Açıyı İki Eş Açıya Ayırarak Açıortayı Belirler.</t>
  </si>
  <si>
    <t>İki Paralel Doğruyla Bir Keseninin Oluşturduğu Yöndeş, Ters, İç Ters, Dış Ters Açıları Belirleyerek Özelliklerini İnceler, Oluşan Açıların Eş veya Bütünler Olanlarını Belirler, İlgili Problemleri Çözer.</t>
  </si>
  <si>
    <t>Düzgün Çokgenlerin Kenar ve Açı Özelliklerini Açıklar.</t>
  </si>
  <si>
    <t>Çokgenlerin Köşegenlerini, İç ve Dış Açılarını Belirler, İç Açılarının ve Dış Açılarının Ölçüleri Toplamını Hesaplar.</t>
  </si>
  <si>
    <t>Dikdörtgen, Paralelkenar, Yamuk ve Eşkenar Dörtgeni Tanır, Açı Özelliklerini Belirler.</t>
  </si>
  <si>
    <t>Eşkenar Dörtgen ve Yamuğun Alan Bağıntılarını Oluşturur, İlgili Problemleri Çözer.</t>
  </si>
  <si>
    <t>Alan ile İlgili Problemleri Çözer.</t>
  </si>
  <si>
    <t>Çemberde Merkez Açıları, Gördüğü Yayları ve Açı Ölçüleri Arasındaki İlişkileri Belirler.</t>
  </si>
  <si>
    <t>Çemberin ve Çember Parçasının Uzunluğunu Hesaplar.</t>
  </si>
  <si>
    <t>Dairenin ve Daire Diliminin Alanını Hesaplar.</t>
  </si>
  <si>
    <t xml:space="preserve">Verilere İlişkin Çizgi Grafiği Oluşturur ve Yorumlar. </t>
  </si>
  <si>
    <t>Bir Veri Grubuna Ait Ortalama, Ortanca ve Tepe Değeri Bulur ve Yorumlar.</t>
  </si>
  <si>
    <t>Bir Veri Grubuna İlişkin Daire Grafiğini Oluşturur ve Yorumlar.</t>
  </si>
  <si>
    <t>Üç Boyutlu Cisimlerin Farklı Yönlerden İki Boyutlu Görünümlerini Çizer.</t>
  </si>
  <si>
    <t>Farklı Yönlerden Görünümlerine İlişkin Çizimleri Verilen Yapıları Oluşturur.</t>
  </si>
  <si>
    <t>Bir Doğal Sayının Kendisiyle Tekrarlı Çarpımını Üslü İfade Olarak Yazar ve Değerini Hesaplar.</t>
  </si>
  <si>
    <t>İşlem Önceliğini Dikkate Alarak Doğal Sayılarla Dört İşlem Yapar.</t>
  </si>
  <si>
    <t>Doğal Sayılarda Ortak Çarpan Parantezine Alma ve Dağılma Özelliğini Uygulamaya Yönelik İşlemler Yapar.</t>
  </si>
  <si>
    <t>Doğal Sayılarla Dört İşlem Yapmayı Gerektiren Problemleri Çözer ve Kurar.</t>
  </si>
  <si>
    <t>Doğal Sayıların Çarpanlarını ve Katlarını Belirler</t>
  </si>
  <si>
    <t>2, 3, 4, 5, 6, 9 ve 10’a Kalansız Bölünebilme Kurallarını Açıklar ve Kullanır.</t>
  </si>
  <si>
    <t>Asal Sayıları Özellikleriyle Belirler.</t>
  </si>
  <si>
    <t>Doğal Sayıların Asal Çarpanlarını Belirler.</t>
  </si>
  <si>
    <t>İki Doğal Sayının Ortak Bölenleri ile Ortak Katlarını Belirler, İlgili Problemleri Çözer.</t>
  </si>
  <si>
    <t>Kümeler ile İlgili Temel Kavramları Anlar.</t>
  </si>
  <si>
    <t>Tam Sayıları Tanır ve Sayı Doğrusunda Gösterir.</t>
  </si>
  <si>
    <t>Tam Sayıları Karşılaştırır ve Sıralar.</t>
  </si>
  <si>
    <t>Bir Tam Sayının Mutlak Değerini Belirler ve Anlamlandırır.</t>
  </si>
  <si>
    <t>Kesirleri Karşılaştırır, Sıralar ve Sayı Doğrusunda Gösterir.</t>
  </si>
  <si>
    <t>Kesirlerle Toplama ve Çıkarma İşlemlerini Yapar.</t>
  </si>
  <si>
    <t>Bir Doğal Sayı ile Bir Kesrin Çarpma İşlemini Yapar ve Anlamlandırır.</t>
  </si>
  <si>
    <t>İki Kesrin Çarpma İşlemini Yapar ve Anlamlandırır.</t>
  </si>
  <si>
    <t>Bir Doğal Sayıyı Bir Kesre ve Bir Kesri Bir Doğal Sayıya Böler, Bu İşlemi Anlamlandırır.</t>
  </si>
  <si>
    <t>İki Kesrin Bölme İşlemini Yapar ve Anlamlandırır.</t>
  </si>
  <si>
    <t>Kesirlerle Yapılan İşlemlerin Sonucunu Tahmin Eder.</t>
  </si>
  <si>
    <t>Kesirlerle İşlem Yapmayı Gerektiren Problemleri Çözer.</t>
  </si>
  <si>
    <t>Bölme İşlemi ile Kesir Kavramını İlişkilendirir.</t>
  </si>
  <si>
    <t>Ondalık Gösterimleri Verilen Sayıları Çözümler.</t>
  </si>
  <si>
    <t>Ondalık Gösterimleri Verilen Sayıları Belirli Bir Basamağa Kadar Yuvarlar.</t>
  </si>
  <si>
    <t>Ondalık Gösterimleri Verilen Sayılarla Çarpma İşlemi Yapar.</t>
  </si>
  <si>
    <t>Ondalık Gösterimleri Verilen Sayılarla Bölme İşlemi Yapar</t>
  </si>
  <si>
    <t>Ondalık Gösterimleri Verilen Sayılarla, 10, 100 ve 1000 ile Kısa Yoldan Çarpma ve Bölme İşlemlerini Yapar.</t>
  </si>
  <si>
    <t>Sayıların Ondalık Gösterimleriyle Yapılan İşlemlerin Sonucunu Tahmin Eder.</t>
  </si>
  <si>
    <t>Ondalık İfadelerle Dört İşlem Yapmayı Gerektiren Problemleri Çözer.</t>
  </si>
  <si>
    <t>Çoklukları Karşılaştırmada Oran Kullanır ve Oranı Farklı Biçimlerde Gösterir.</t>
  </si>
  <si>
    <t>Bir Bütünün İki Parçaya Ayrıldığı Durumlarda İki Parçanın Birbirine veya Her Bir Parçanın Bütüne Oranını Belirler, Problem Durumlarında Oranlardan Biri Verildiğinde Diğerini Bulur.</t>
  </si>
  <si>
    <t>Aynı veya Farklı Birimlerdeki İki Çokluğun Birbirine Oranını Belirler.</t>
  </si>
  <si>
    <t>Sözel Olarak Verilen Bir Duruma Uygun Cebirsel İfade ve Verilen Bir Cebirsel İfadeye Uygun Sözel Bir Durum Yazar.</t>
  </si>
  <si>
    <t>Cebirsel İfadenin Değerini Değişkenin Alacağı Farklı Doğal Sayı Değerleri İçin Hesaplar.</t>
  </si>
  <si>
    <t>Basit Cebirsel İfadelerin Anlamını Açıklar.</t>
  </si>
  <si>
    <t>İki Veri Grubunu Karşılaştırmayı Gerektiren Araştırma Soruları Oluşturur ve Uygun Verileri Elde Eder.</t>
  </si>
  <si>
    <t>İki Gruba Ait Verileri İkili Sıklık Tablosu ve Sütun Grafiği ile Gösterir.</t>
  </si>
  <si>
    <t>Bir Veri Grubuna Ait Açıklığı Hesaplar ve Yorumlar.</t>
  </si>
  <si>
    <t>Bir Veri Grubuna Ait Aritmetik Ortalamayı Hesaplar ve Yorumlar.</t>
  </si>
  <si>
    <t>İki Gruba Ait Verileri Karşılaştırmada ve Yorumlamada Aritmetik Ortalama ve Açıklığı Kullanır.</t>
  </si>
  <si>
    <t>Açıyı, Başlangıç Noktaları Aynı Olan İki Işının Oluşturduğunu Bilir ve Sembolle Gösterir.</t>
  </si>
  <si>
    <t>Bir Açıya Eş Bir Açı Çizer.</t>
  </si>
  <si>
    <t>Komşu, Tümler, Bütünler ve Ters Açıların Özelliklerini Keşfeder, İlgili Problemleri Çözer.</t>
  </si>
  <si>
    <t>Üçgenin Alan Bağıntısını Oluşturur, İlgili Problemleri Çözer.</t>
  </si>
  <si>
    <t>Paralelkenarın Alan Bağıntısını Oluşturur, İlgili Problemleri Çözer.</t>
  </si>
  <si>
    <t>Alan Ölçme Birimlerini Tanır, m², km², m², cm², mm² Birimlerini Birbirine Dönüştürür.</t>
  </si>
  <si>
    <t>Arazi Ölçme Birimlerini Tanır ve Standart Alan Ölçme Birimleriyle İlişkilendirir.</t>
  </si>
  <si>
    <t>Çember Çizerek Merkezini, Yarıçapını ve Çapını Tanır.</t>
  </si>
  <si>
    <t>Bir Çemberin Uzunluğunun Çapına Oranının Sabit Bir Değer Olduğunu Ölçme Yaparak Belirler.</t>
  </si>
  <si>
    <t>Çapı veya Yarıçapı Verilen Bir Çemberin Uzunluğunu Hesaplamayı Gerektiren Problemleri Çözer.</t>
  </si>
  <si>
    <t>Dikdörtgenler Prizmasının İçine Boşluk Kalmayacak Biçimde Yerleştirilen Birimküp Sayısının O Cismin Hacmi Olduğunu Anlar, Verilen Cismin Hacmini Birimküpleri Sayarak Hesaplar.</t>
  </si>
  <si>
    <t>Verilen Bir Hacim Ölçüsüne Sahip Farklı Dikdörtgenler Prizmalarını Birimküplerle Oluşturur, Hacmin Taban Alanı ile Yüksekliğin Çarpımı Olduğunu Gerekçesiyle Açıklar.</t>
  </si>
  <si>
    <t>Standart Hacim Ölçme Birimlerini Tanır ve cm³, dm³, m³ Birimleri Arasında Dönüşüm Yapar.</t>
  </si>
  <si>
    <t>Dikdörtgenler Prizmasının Hacim Bağıntısını Oluşturur, İlgili Problemleri Çözer.</t>
  </si>
  <si>
    <t>Dikdörtgenler Prizmasının Hacmini Tahmin Eder.</t>
  </si>
  <si>
    <t>Sıvı Ölçme Birimlerini Tanır ve Birbirine Dönüştürür.</t>
  </si>
  <si>
    <t>Sıvı Ölçme Birimlerini Hacim Ölçme Birimleri ile İlişkilendirir.</t>
  </si>
  <si>
    <t>Sıvı Ölçme Birimleriyle İlgili Problemler Çözer.</t>
  </si>
  <si>
    <t>En Çok Dokuz Basamaklı Doğal Sayıları Okur ve Yazar.</t>
  </si>
  <si>
    <t>En Çok Dokuz Basamaklı Doğal Sayıların Bölüklerini, Basamaklarını ve Rakamların Basamak Değerlerini Belirtir.</t>
  </si>
  <si>
    <t>Kuralı Verilen Sayı ve Şekil Örüntülerinin İstenen Adımlarını Oluşturur.</t>
  </si>
  <si>
    <t>En Çok Beş Basamaklı Doğal Sayılarla Toplama ve Çıkarma İşlemi Yapar.</t>
  </si>
  <si>
    <t>İki Basamaklı Doğal Sayılarla Zihinden Toplama ve Çıkarma İşlemlerinde Strateji Belirler ve Kullanır.</t>
  </si>
  <si>
    <t>Doğal Sayılarla Toplama ve Çıkarma İşlemlerinin Sonuçlarını Tahmin Eder.</t>
  </si>
  <si>
    <t>En Çok Üç Basamaklı İki Doğal Sayının Çarpma İşlemini Yapar.</t>
  </si>
  <si>
    <t>En Çok Dört Basamaklı Bir Doğal Sayıyı, En Çok İki Basamaklı Bir Doğal Sayıya Böler.</t>
  </si>
  <si>
    <t>Doğal Sayılarla Çarpma ve Bölme İşlemlerinin Sonuçlarını Tahmin Eder.</t>
  </si>
  <si>
    <t>Doğal Sayılarla Zihinden Çarpma ve Bölme İşlemlerinde Uygun Stratejiyi Belirler ve Kullanır.</t>
  </si>
  <si>
    <t>Bölme İşlemine İlişkin Problem Durumlarında Kalanı Yorumlar.</t>
  </si>
  <si>
    <t>Çarpma ve Bölme İşlemleri Arasındaki İlişkiyi Anlayarak İşlemlerde Verilmeyen Ögeleri (Çarpan, Bölüm veya Bölünen) Bulur.</t>
  </si>
  <si>
    <t>Bir Doğal Sayının Karesini ve Küpünü Üslü İfade Olarak Gösterir ve Değerini Hesaplar.</t>
  </si>
  <si>
    <t>En Çok İki İşlem Türü İçeren Parantezli İfadelerin Sonucunu Bulur</t>
  </si>
  <si>
    <t>Dört İşlem İçeren Problemleri Çözer.</t>
  </si>
  <si>
    <t>Birim Kesirleri Sayı Doğrusunda Gösterir ve Sıralar.</t>
  </si>
  <si>
    <t>Tam Sayılı Kesrin, Bir Doğal Sayı ile Bir Basit Kesrin Toplamı Olduğunu Anlar ve Tam Sayılı Kesri Bileşik Kesre, Bileşik Kesri Tam Sayılı Kesre Dönüştürür.</t>
  </si>
  <si>
    <t>Bir Doğal Sayı ile Bir Bileşik Kesri Karşılaştırır.</t>
  </si>
  <si>
    <t>Sadeleştirme ve Genişletmenin Kesrin Değerini Değiştirmeyeceğini Anlar ve Bir Kesre Denk Olan Kesirler Oluşturur.</t>
  </si>
  <si>
    <t>Payları veya Paydaları Eşit Kesirleri Sıralar.</t>
  </si>
  <si>
    <t>Bir Çokluğun İstenen Basit Kesir Kadarını ve Basit Kesir Kadarı Verilen Bir Çokluğun Tamamını Birim Kesirlerden Yararlanarak Hesaplar.</t>
  </si>
  <si>
    <t>Paydaları Eşit veya Birinin Paydası Diğerinin Paydasının Katı Olan İki Kesrin Toplama ve Çıkarma İşlemini Yapar ve Anlamlandırır.</t>
  </si>
  <si>
    <t>Paydaları Eşit veya Birinin Paydası Diğerinin Paydasının Katı Olan Kesirlerle Toplama ve Çıkarma İşlem- Leri Gerektiren Problemleri Çözer ve  Kurar.</t>
  </si>
  <si>
    <t>Bir Bütün 10, 100 veya 1000 Eş Parçaya Bölündüğünde, Ortaya Çıkan Kesrin Birimlerinin Ondalık Göste- Rimle İfade Edilebileceğini Belirler.</t>
  </si>
  <si>
    <t>Paydası 10, 100 veya 1000 Olan Bir Kesri Ondalık Gösterim Şeklinde İfade Eder.</t>
  </si>
  <si>
    <t>Ondalık Gösterimde Tam Kısım ve Ondalık Kısımdaki Rakamların Bulunduğu Basamağın Değeriyle İliş- Kisini Anlar.</t>
  </si>
  <si>
    <t>Paydası 10, 100 veya 1000 Olacak Şekilde Genişletilebilen veya Sadeleştirilebilen Kesirlerin Ondalık Gösterimini Yazar ve Okur.</t>
  </si>
  <si>
    <t>Ondalık Gösterimleri Verilen Sayıları Sayı Doğrusunda Gösterir ve Sıralar.</t>
  </si>
  <si>
    <t>Ondalık Gösterimleri Verilen Sayılarla Toplama ve Çıkarma İşlemleri Yapar.</t>
  </si>
  <si>
    <t>Paydası 100 Olan Kesirleri Yüzde Sembolü (%) ile Gösterir.</t>
  </si>
  <si>
    <t>Bir Yüzdelik İfadeyi Aynı Büyüklüğü Temsil Eden Kesir ve Ondalık Gösterimle İlişkilendirir, Bu Gösterimleri Birbirine Dönüştürür.</t>
  </si>
  <si>
    <t>Kesir, Ondalık ve Yüzdelik Gösterimlerle Belirtilen Çoklukları Karşılaştırır.</t>
  </si>
  <si>
    <t>Bir Çokluğun Belirtilen Bir Yüzdesine Karşılık Gelen Miktarı Bulur.</t>
  </si>
  <si>
    <t>Doğru, Doğru Parçası, Işını Açıklar ve Sembolle Gösterir.</t>
  </si>
  <si>
    <t>Bir Noktanın Diğer Bir Noktaya Göre Konumunu Yön ve Birim Kullanarak İfade Eder.</t>
  </si>
  <si>
    <t>Bir Doğru Parçasına Eşit Uzunlukta Doğru Parçaları Çizer.</t>
  </si>
  <si>
    <t>90°’lik Bir Açıyı Referans Alarak Dar, Dik ve Geniş Açıları Oluşturur, Oluşturulmuş Bir Açının Dar, Dik ya da Geniş Açılı Olduğunu Belirler.</t>
  </si>
  <si>
    <t>Bir Doğruya Üzerindeki veya Dışındaki Bir Noktadan Dikme Çizer.</t>
  </si>
  <si>
    <t>Bir Doğru Parçasına Paralel Doğru Parçaları İnşa Eder, Çizilmiş Doğru Parçalarının Paralel Olup Olmadığını Yorumlar.</t>
  </si>
  <si>
    <t>Çokgenleri İsimlendirir, Oluşturur ve Temel Elemanlarını Tanır.</t>
  </si>
  <si>
    <t>Açılarına ve Kenarlarına Göre Üçgenler Oluşturur, Oluşturulmuş Farklı Üçgenleri Kenar ve Açı Özelliklerine Göre Sınıflandırır.</t>
  </si>
  <si>
    <t>Dikdörtgen, Paralelkenar, Eşkenar Dörtgen ve Yamuğun Temel Elemanlarını Belirler ve Çizer.</t>
  </si>
  <si>
    <t>Üçgen ve Dörtgenlerin İç Açılarının Ölçüleri Toplamını Belirler ve Verilmeyen Açıyı Bulur.</t>
  </si>
  <si>
    <t>Veri Toplamayı Gerektiren Araştırma Soruları Oluşturur.</t>
  </si>
  <si>
    <t>Araştırma Sorularına İlişkin Verileri Toplar, Sıklık Tablosu ve Sütun Grafiğiyle Gösterir.</t>
  </si>
  <si>
    <t>Sıklık Tablosu veya Sütun Grafiği ile Gösterilmiş Verileri Yorumlamaya Yönelik Problemleri Çözer.</t>
  </si>
  <si>
    <t>Uzunluk Ölçme Birimlerini Tanır, Metre-Kilometre, Metre-Desimetre-Santimetre-Milimetre Birimlerini Birbirine Dönüştürür ve İlgili Problemleri Çözer.</t>
  </si>
  <si>
    <t>Üçgen ve Dörtgenlerin Çevre Uzunluklarını Hesaplar, Verilen Bir Çevre Uzunluğuna Sahip Farklı Şekiller Oluşturur.</t>
  </si>
  <si>
    <t>Zaman Ölçme Birimlerini Tanır, Birbirine Dönüştürür ve İlgili Problemleri Çözer.</t>
  </si>
  <si>
    <t>Dikdörtgenin Alanını Hesaplar, Santimetrekare ve Metrekareyi Kullanır.</t>
  </si>
  <si>
    <t>Belirlenen Bir Alanı Santimetrekare ve Metrekare Birimleriyle Tahmin Eder.</t>
  </si>
  <si>
    <t>Verilen Bir Alana Sahip Farklı Dikdörtgenler Oluşturur.</t>
  </si>
  <si>
    <t>Dikdörtgenin Alanını Hesaplamayı Gerektiren Problemleri Çözer.</t>
  </si>
  <si>
    <t>Dikdörtgenler Prizmasını Tanır ve Temel Elemanlarını Belirler.</t>
  </si>
  <si>
    <t>Dikdörtgenler Prizmasının Yüzey Açınımlarını Çizer ve Verilen Farklı Açınımların Dikdörtgenler Prizması- Na Ait Olup Olmadığına Karar Verir.</t>
  </si>
  <si>
    <t>Dikdörtgenler Prizmasının Yüzey Alanını Hesaplamayı Gerektiren Problemleri Çözer.</t>
  </si>
  <si>
    <t>Güneş'in Yapısı ve Özellikleri</t>
  </si>
  <si>
    <t>Ay'ın Yapısı ve Özellikleri</t>
  </si>
  <si>
    <t>Ay'ın Hareketleri ve Evreleri</t>
  </si>
  <si>
    <t>Güneş, Dünya ve Ay</t>
  </si>
  <si>
    <t>Canlıları Tanıyalım</t>
  </si>
  <si>
    <t>Kuvvetin Ölçülmesi</t>
  </si>
  <si>
    <t>Sürtünme Kuvveti</t>
  </si>
  <si>
    <t>Maddenin Hal Değişimi</t>
  </si>
  <si>
    <t>Maddenin Ayırt Edici Özellikleri</t>
  </si>
  <si>
    <t>Isı, Maddeleri Etkiler</t>
  </si>
  <si>
    <t>Işığın Yayılması</t>
  </si>
  <si>
    <t>Işığın Yansıması</t>
  </si>
  <si>
    <t>Işığın Madde ile Karşılaşması</t>
  </si>
  <si>
    <t>Tam Gölge</t>
  </si>
  <si>
    <t>İnsan ve Çevre İlişkisi</t>
  </si>
  <si>
    <t>Yıkıcı Doğa Olayları</t>
  </si>
  <si>
    <t>Devre Elemanlarının Sembollerle Gösterimi ve Devre Şemaları</t>
  </si>
  <si>
    <t>Basit Bir Elektrik Devresinde Lamba Parlaklığını Etkileyen Değişkenler</t>
  </si>
  <si>
    <t>Güneş Sistemi</t>
  </si>
  <si>
    <t>Güneş ve Ay Tutulması</t>
  </si>
  <si>
    <t>Destek ve Hareket Sistemi</t>
  </si>
  <si>
    <t>Dolaşım Sistemi</t>
  </si>
  <si>
    <t>Boşaltım Sistemi</t>
  </si>
  <si>
    <t>Bileşke Kuvvet</t>
  </si>
  <si>
    <t>Sabit Süratli Hareket</t>
  </si>
  <si>
    <t>Maddenin Tanecikli Yapısı</t>
  </si>
  <si>
    <t>Yoğunluk</t>
  </si>
  <si>
    <t>Madde ve Isı</t>
  </si>
  <si>
    <t>Yakıtlar</t>
  </si>
  <si>
    <t>Sesin Yayılması</t>
  </si>
  <si>
    <t>Sesin Farklı Ortamlarda Farklı Duyulması</t>
  </si>
  <si>
    <t>Sesin Sürati</t>
  </si>
  <si>
    <t>Sesin Maddeyle Etkileşimi</t>
  </si>
  <si>
    <t>Denetleyici ve Düzenleyici Sistemler</t>
  </si>
  <si>
    <t>Duyu Organları</t>
  </si>
  <si>
    <t>Sistemlerin Sağlığı</t>
  </si>
  <si>
    <t>iletken ve Yalıtkan Maddeler</t>
  </si>
  <si>
    <t>Elektriksel Direnç ve Bağlı Olduğu Faktörler</t>
  </si>
  <si>
    <t>Uzay Araştırmaları</t>
  </si>
  <si>
    <t>Güneş Sistemi Ötesi: Gök Cisimleri</t>
  </si>
  <si>
    <t>Hücre</t>
  </si>
  <si>
    <t>Mitoz</t>
  </si>
  <si>
    <t>Mayoz</t>
  </si>
  <si>
    <t>Kütle ve Ağırlık İlişkisi</t>
  </si>
  <si>
    <t>Kuvvet, İş ve Enerji İlişkisi</t>
  </si>
  <si>
    <t>Enerji Dönüşümleri</t>
  </si>
  <si>
    <t>Saf Maddeler</t>
  </si>
  <si>
    <t>Karışımların Ayrılması</t>
  </si>
  <si>
    <t>Evsel Atıklar ve Geri Dönüşüm</t>
  </si>
  <si>
    <t>Işığın Soğurulması</t>
  </si>
  <si>
    <t>Aynalar</t>
  </si>
  <si>
    <t>Işığın Kırılması ve Mercekler</t>
  </si>
  <si>
    <t>İnsanda Üreme, Büyüme ve Gelişme</t>
  </si>
  <si>
    <t>Bitki ve Hayvanlarda Üreme, Büyüme ve Gelişme</t>
  </si>
  <si>
    <t>Ampullerin Bağlanma Şekilleri</t>
  </si>
  <si>
    <t>Mevsimlerin Oluşumu</t>
  </si>
  <si>
    <t>İklim ve Hava Hareketleri</t>
  </si>
  <si>
    <t>DNA ve Genetik Kod</t>
  </si>
  <si>
    <t>Kalıtım</t>
  </si>
  <si>
    <t>Mutasyon ve Modifikasyon</t>
  </si>
  <si>
    <t>Adaptasyon</t>
  </si>
  <si>
    <t>Biyoteknoloji</t>
  </si>
  <si>
    <t>Basınç</t>
  </si>
  <si>
    <t>Kimyasal Tepkimeler</t>
  </si>
  <si>
    <t>Asit ve Bazlar</t>
  </si>
  <si>
    <t>Maddenin Isı ile Etkileşimi</t>
  </si>
  <si>
    <t>Türkiye'de Kimya Endüstrisi</t>
  </si>
  <si>
    <t>Basit Makineler</t>
  </si>
  <si>
    <t>Besin Zinciri ve Enerji Akışı</t>
  </si>
  <si>
    <t>Madde Döngüleri ve Çevre Sorunları</t>
  </si>
  <si>
    <t>Sürdürülebilir Kalkınma</t>
  </si>
  <si>
    <t>Elektrik Yükleri ve Elektriklenme</t>
  </si>
  <si>
    <t>Elektrik Yüklü Cisimler</t>
  </si>
  <si>
    <t>Elektrik Enerjisinin Dönüşümü</t>
  </si>
  <si>
    <t>Uyanan Avrupa ve Sarsılan Osmanlı</t>
  </si>
  <si>
    <t>Mavi Gözlü Çocuk: Mustafa</t>
  </si>
  <si>
    <t>Buhranlar Büyük Kahramanlar Doğurur</t>
  </si>
  <si>
    <t>Adım Adım Liderliğe</t>
  </si>
  <si>
    <t>I. Dünya Savaşı’na Yol Açan Gelişmeler</t>
  </si>
  <si>
    <t>Osmanlı Devleti’nin Son Savaşı: I. Dünya Savaşı</t>
  </si>
  <si>
    <t>İşgal Yıllarında Anadolu</t>
  </si>
  <si>
    <t>Cemiyetler ve Kuvâ-yı Millîye</t>
  </si>
  <si>
    <t>İstiklal Yolculuğu</t>
  </si>
  <si>
    <t>Mebusan Meclisi’nin Toplanması ve Misak-ı Millinin Kabulü</t>
  </si>
  <si>
    <t>Büyük Millet Meclisine Karşı Çıkarılan Ayaklanmalar</t>
  </si>
  <si>
    <t>Geçersiz Bir Antlaşma: Sevr Antlaşması</t>
  </si>
  <si>
    <t>Doğu ve Güney Cepheleri</t>
  </si>
  <si>
    <t>Batı Cephesi</t>
  </si>
  <si>
    <t>Maarif Kongresi</t>
  </si>
  <si>
    <t>Millî Mücadele, Millî Seferberlik: Tekalif-i Millîye</t>
  </si>
  <si>
    <t>Direnişten Dirilişe: Sakarya’dan Büyük Taarruz’a</t>
  </si>
  <si>
    <t>Türkiye’nin Tapu Senedi: Lozan Antlaşması</t>
  </si>
  <si>
    <t>Sanat ve Edebiyat Eserlerinde Millî Mücadele</t>
  </si>
  <si>
    <t>Siyasi Alandaki Gelişmeler</t>
  </si>
  <si>
    <t>Hukuk Alanındaki Gelişmeler</t>
  </si>
  <si>
    <t>Eğitim ve Kültür Alanındaki Gelişmeler</t>
  </si>
  <si>
    <t>Toplumsal Alandaki Gelişmeler</t>
  </si>
  <si>
    <t>Sağlık Alanındaki Gelişmeler</t>
  </si>
  <si>
    <t>ilelebet Cumhuriyet</t>
  </si>
  <si>
    <t>Atatürk İlke ve İnkılaplarının Temel Esasları</t>
  </si>
  <si>
    <t>Demokratikleşme Yolunda Atılan Adımlar</t>
  </si>
  <si>
    <t>Mustafa Kemal’e Suikast Girişimi</t>
  </si>
  <si>
    <t>Türkiye Cumhuriyeti’ne Yönelik Tehditler</t>
  </si>
  <si>
    <t>Türk Dış Politikasının Temel İlkeleri</t>
  </si>
  <si>
    <t>Dış Politikada Yaşanan Gelişmeler</t>
  </si>
  <si>
    <t>MisakıI Millî’nin Son Zaferi: Hatay</t>
  </si>
  <si>
    <t>Atatürk’ün Vefatı ve Yankıları</t>
  </si>
  <si>
    <t>İnsan Eserleriyle Yaşar</t>
  </si>
  <si>
    <t>Yeniden Sarsılan Dünya</t>
  </si>
  <si>
    <t>II. Dünya Savaşı’nın Türkiye’ye Etkileri</t>
  </si>
  <si>
    <t>Demokrasi Yolunda Güçlü Adımlar</t>
  </si>
  <si>
    <t>İnsandan İnsana Giden Yol</t>
  </si>
  <si>
    <t>İletişimin Gücü</t>
  </si>
  <si>
    <t>Hızlı iletişim Güçlü Toplum</t>
  </si>
  <si>
    <t>İletişim Özgürlüğü</t>
  </si>
  <si>
    <t>Beylikten Cihan Devletine</t>
  </si>
  <si>
    <t>İnsanı Yaşat ki Devlet Yaşasın</t>
  </si>
  <si>
    <t>Avrupa’da Uyanış</t>
  </si>
  <si>
    <t>Değişen Dünyada Değişen Osmanlı</t>
  </si>
  <si>
    <t>Osmanlı’dan Kalan Mirasımız</t>
  </si>
  <si>
    <t>Nereye Yerleşelim?</t>
  </si>
  <si>
    <t>Tablo ve Grafiklerle Ülkemiz</t>
  </si>
  <si>
    <t>Yerleşme ve Seyahat Özgürlüğüm Var</t>
  </si>
  <si>
    <t>Kil Tabletlerden Akıllı Tabletlere</t>
  </si>
  <si>
    <t>Bilimin Öncüleri</t>
  </si>
  <si>
    <t>Her Yenilik Geleceğimize Bir Katkıdır</t>
  </si>
  <si>
    <t>Özgür Düşüncenin Bilime Katkısı</t>
  </si>
  <si>
    <t>Topraktan Üretir, Toprağı Yönetiriz</t>
  </si>
  <si>
    <t>Üretim Teknolojisi Hayatımızı Etkiliyor</t>
  </si>
  <si>
    <t>Vakıf Demek, Medeniyet Demek</t>
  </si>
  <si>
    <t>İşinin Ehli İnsan Yetiştirmek</t>
  </si>
  <si>
    <t>Geleceğin Senin Ellerinde</t>
  </si>
  <si>
    <t>Dijital Teknoloji Çağındayız</t>
  </si>
  <si>
    <t>Demokrasi Serüveni</t>
  </si>
  <si>
    <t>Atatürk’ten Milletimize Armağan</t>
  </si>
  <si>
    <t>Cumhuriyetimi Seviyorum</t>
  </si>
  <si>
    <t>Hakimiyet Milletindir!</t>
  </si>
  <si>
    <t>Türkiye’de ve Dünyada Barış</t>
  </si>
  <si>
    <t>Ekonomiye Yön Veren Kuruluşlar</t>
  </si>
  <si>
    <t>İnsanları Nasıl Tanıyoruz?</t>
  </si>
  <si>
    <t>Küresel Sorunlara Çözüm Üretiyorum</t>
  </si>
  <si>
    <t>Toplumdaki Rollerim</t>
  </si>
  <si>
    <t>Bizi “Biz” Yapanlar</t>
  </si>
  <si>
    <t>Kır Çiçekleri Gibiyiz Rengârenk</t>
  </si>
  <si>
    <t>Bir Elin Nesi Var İki Elin Sesi Var</t>
  </si>
  <si>
    <t>Hak, Özgürlük, Sorumluluk</t>
  </si>
  <si>
    <t>Türklerin Anayurdu Orta Asya</t>
  </si>
  <si>
    <t>İslamiyet’in Doğuşu</t>
  </si>
  <si>
    <t>Türkler İslamiyet ile Tanışıyor</t>
  </si>
  <si>
    <t>Yeni Yurt Anadolu</t>
  </si>
  <si>
    <t>Tarihî Yollar</t>
  </si>
  <si>
    <t>Dünya’nın Neresindeyiz?</t>
  </si>
  <si>
    <t>Ülkemizin Coğrafi Özellikleri</t>
  </si>
  <si>
    <t>Ülkemizin Beşerî Coğrafyası</t>
  </si>
  <si>
    <t>Farklı İklimler Farklı Yaşamlar</t>
  </si>
  <si>
    <t>Hayatımızdaki Sosyal Bilimler</t>
  </si>
  <si>
    <t>Bilim ve Teknolojide Değişim</t>
  </si>
  <si>
    <t>Bilimsel Çalışma Yapıyoruz</t>
  </si>
  <si>
    <t>Emeğe Saygı Duyuyorum</t>
  </si>
  <si>
    <t>Ülkemizin Kaynakları ve Ekonomik Faaliyetleri</t>
  </si>
  <si>
    <t>Kaynaklarımızı Doğru Kullanıyorum</t>
  </si>
  <si>
    <t>Yatırım ve Pazarlama</t>
  </si>
  <si>
    <t>Vergilerimiz Kazançlarımızdır</t>
  </si>
  <si>
    <t>Nitelikli İnsan Gücü ve Gelişen Ekonomi</t>
  </si>
  <si>
    <t>Mesleğimi Bilinçli Şekilde Seçiyorum</t>
  </si>
  <si>
    <t>Geçmişten Günümüze Yönetim Biçimleri</t>
  </si>
  <si>
    <t>Demokratik Devlet ve Organları</t>
  </si>
  <si>
    <t>Karar Alma Sürecinde Ben de Varım</t>
  </si>
  <si>
    <t>Demokrasi Her Yerde</t>
  </si>
  <si>
    <t>Haklarımız ve Sorumluluklarımız Güvencede</t>
  </si>
  <si>
    <t>Dünden Bugüne Türk Kadını</t>
  </si>
  <si>
    <t>Millî Dış Politikamız</t>
  </si>
  <si>
    <t>Dış Alım, Dış Satım</t>
  </si>
  <si>
    <t>Türkiye Beklenilendir</t>
  </si>
  <si>
    <t>Popüler Kültür ve Biz</t>
  </si>
  <si>
    <t>Sosyal Bilgiler Dersinden Öğrendiklerimiz</t>
  </si>
  <si>
    <t>Yeni Okulum</t>
  </si>
  <si>
    <t>Hak ve Sorumluluklarımız</t>
  </si>
  <si>
    <t>Çocuk Hakları</t>
  </si>
  <si>
    <t>Uygarlıkları Öğreniyorum</t>
  </si>
  <si>
    <t>Çevremizdeki Güzellikler</t>
  </si>
  <si>
    <t>Kültürel Zenginliğimiz</t>
  </si>
  <si>
    <t>Kültürümüzü Tanıyalım</t>
  </si>
  <si>
    <t>Geçmişten Günümüze Kültürümüz</t>
  </si>
  <si>
    <t>Yeryüzü Şekilleri</t>
  </si>
  <si>
    <t>İklimin İnsan Faaliyetlerine Etkisi</t>
  </si>
  <si>
    <t>Nüfus ve Yerleşme</t>
  </si>
  <si>
    <t>Afetler ve Çevre Sorunları</t>
  </si>
  <si>
    <t>Doğal Afetlerin Yaşamımıza Etkisi</t>
  </si>
  <si>
    <t>Teknoloji ve Toplum</t>
  </si>
  <si>
    <t>Doğru ve Güvenilir Bilgi</t>
  </si>
  <si>
    <t>Sanal Ortamda Güvenlik</t>
  </si>
  <si>
    <t>Bilim İnsanlarının Ortak Özellikleri</t>
  </si>
  <si>
    <t>Bilimsel Etik</t>
  </si>
  <si>
    <t>Çevremizdeki Ekonomik Faaliyetler</t>
  </si>
  <si>
    <t>Ekonomik Faaliyetler Meslekleri Etkiler</t>
  </si>
  <si>
    <t>Ekonomi ve Sosyal Hayat</t>
  </si>
  <si>
    <t>Üretim, Dağıtım ve Tüketim Ağı</t>
  </si>
  <si>
    <t>Yeni Fikirler Geliştirelim</t>
  </si>
  <si>
    <t>Bilinçli Tüketici</t>
  </si>
  <si>
    <t>Halka Hizmet Veren Kurumlar</t>
  </si>
  <si>
    <t>Yaşadığım Yerin Yönetimi</t>
  </si>
  <si>
    <t>Temel Haklarımızı Öğrenelim</t>
  </si>
  <si>
    <t>Bayrağımız ve İstiklâl Marşı</t>
  </si>
  <si>
    <t>Yaşadığım Yerin Ülke Ekonomisine Katkısı</t>
  </si>
  <si>
    <t>Ekonomik İlişkilerde Teknoloji</t>
  </si>
  <si>
    <t>Turizm ve Uluslararası İlişkiler</t>
  </si>
  <si>
    <t>Ortak Mirasımız</t>
  </si>
  <si>
    <t>1. Allah (C.C.) Vardır ve Birdir</t>
  </si>
  <si>
    <t>2. Allah (C.C.) Yaradandır</t>
  </si>
  <si>
    <t>3. Allah (C.C.) Rahman ve Rahimdir</t>
  </si>
  <si>
    <t>4. Allah (C.C.) Görür ve İşitir</t>
  </si>
  <si>
    <t>5. Allah’In (C.C.) Her Şeye Gücü Yeter</t>
  </si>
  <si>
    <t>6. Allah (C.C.) ile İrtibat: Dua</t>
  </si>
  <si>
    <t>7. Bir Peygamber Tanıyorum: Hz. İbrahim (A.S.)</t>
  </si>
  <si>
    <t>8. Bir Sure Tanıyorum: İhlâs Suresi ve Anlamı</t>
  </si>
  <si>
    <t>1. Ramazan Orucu ve Önemi</t>
  </si>
  <si>
    <t>2. Ramazan ve Oruçla İlgili Kavramlar</t>
  </si>
  <si>
    <t>3. Kültürümüzde Ramazan ve Oruç</t>
  </si>
  <si>
    <t>4. Bir Peygamber Tanıyorum: Hz. Davud (A.S.)</t>
  </si>
  <si>
    <t>5. Bir Dua Tanıyorum: Rabbena Duaları ve Anlamı</t>
  </si>
  <si>
    <t>1. Nezaket Kuralları</t>
  </si>
  <si>
    <t>2. Selamlaşma Adabı</t>
  </si>
  <si>
    <t>3. iletişim ve Konuşma Adabı</t>
  </si>
  <si>
    <t>4. Sofra Adabı</t>
  </si>
  <si>
    <t>5. Hz. Lokman’dan (A.S.) Öğütler</t>
  </si>
  <si>
    <t>6. Bir Dua Tanıyorum: Tahiyyat Duası ve Anlamı</t>
  </si>
  <si>
    <t>1. Hz. Muhammed’in (S.A.V.) Evliliği ve Çocukları</t>
  </si>
  <si>
    <t>2. Bir Eş Olarak Hz. Muhammed (S.A.V.)</t>
  </si>
  <si>
    <t>3. Bir Baba Olarak Hz. Muhammed (S.A.V.)</t>
  </si>
  <si>
    <t>4. Bir Dede Olarak Hz. Muhammed (S.A.V.)</t>
  </si>
  <si>
    <t>5. Hz. Muhammed (S.A.V.) ve Ailesinin Örnek Davranışları</t>
  </si>
  <si>
    <t>6. Hz. Hasan (R.A.) ve Hz. Hüseyin (R.A.)</t>
  </si>
  <si>
    <t>1. Mimarimizde Dinin İzleri</t>
  </si>
  <si>
    <t>2. Musikimizde Dinin İzleri</t>
  </si>
  <si>
    <t>3. Edebiyatımızda Dinin İzleri</t>
  </si>
  <si>
    <t>4. Örf ve Âdetlerimizde Dinin İzleri</t>
  </si>
  <si>
    <t>5. Bir Peygamber Tanıyorum: Hz. Süleyman (A.S.)</t>
  </si>
  <si>
    <t>1. Allah’ın (C.C.) Elçileri: Peygamberler</t>
  </si>
  <si>
    <t>2. Peygamberlerin Özellikleri ve Görevleri</t>
  </si>
  <si>
    <t>3. Peygamberler İnsanlar İçin En Güzel Örnektir</t>
  </si>
  <si>
    <t>4. Vahiy ve Vahyin Gönderiliş Amacı</t>
  </si>
  <si>
    <t>5. İlahi Kitaplar</t>
  </si>
  <si>
    <t>6. Bir Peygamber Tanıyorum: Hz. Âdem (A.S.)</t>
  </si>
  <si>
    <t>7. Bir Dua Tanıyorum: Kunut Duaları ve Anlamları</t>
  </si>
  <si>
    <t>1. Namaz İbadeti ve Önemi</t>
  </si>
  <si>
    <t>2. Namaz Çeşitleri</t>
  </si>
  <si>
    <t>3. Namazın Kılınışı</t>
  </si>
  <si>
    <t>4. Bir Peygamber Tanıyorum: Hz. Zekeriya (A.S.)</t>
  </si>
  <si>
    <t>5. Bir Sure Tanıyorum: Fil Suresi ve Anlamı</t>
  </si>
  <si>
    <t>1. Bazı Zararlı Alışkanlıklar</t>
  </si>
  <si>
    <t>2. Zararlı Alışkanlıklara Başlama Sebepleri</t>
  </si>
  <si>
    <t>3. Zararlı Alışkanlıklardan Korunma Yolları</t>
  </si>
  <si>
    <t>4. Bir Peygamber Tanıyorum: Hz. Yahya (A.S.)</t>
  </si>
  <si>
    <t>5. Bir Sure Tanıyorum: Tebbet Suresi ve Anlamı</t>
  </si>
  <si>
    <t>1. Hz. Muhammed’in (S.A.V.) Daveti: Mekke Dönemi</t>
  </si>
  <si>
    <t>2. Hicret</t>
  </si>
  <si>
    <t>3. Hz. Muhammed’in (S.A.V.) Daveti: Medine Dönemi</t>
  </si>
  <si>
    <t>4. Bir Sure Tanıyorum: Nasr Suresi ve Anlamı</t>
  </si>
  <si>
    <t>1. Toplumumuzu Birleştiren Temel Değerler</t>
  </si>
  <si>
    <t>2. Dinî Bayramlar, Önemli Gün ve Geceler</t>
  </si>
  <si>
    <t>1. Görülen ve Görülemeyen Varlıklar</t>
  </si>
  <si>
    <t>2. Melekler ve Özellikleri</t>
  </si>
  <si>
    <t>3. Dünya ve Ahiret Hayatı</t>
  </si>
  <si>
    <t>4. Ahiret Hayatının Aşamaları</t>
  </si>
  <si>
    <t>5. Ahiret İnancının İnsan Davranışlarına Etkisi</t>
  </si>
  <si>
    <t>6. Bir Peygamber Tanıyorum: Hz. İsa (A.S.)</t>
  </si>
  <si>
    <t>7. Bir Sure Tanıyorum: Nâs Suresi ve Anlamı</t>
  </si>
  <si>
    <t>1. İslam’da Hac İbadeti ve Önemi</t>
  </si>
  <si>
    <t>2. Haccın Yapılışı</t>
  </si>
  <si>
    <t>3. Umre ve Önemi</t>
  </si>
  <si>
    <t>4. Kurban İbadeti ve Önemi</t>
  </si>
  <si>
    <t>5. Bir Peygamber Tanıyorum: Hz. İsmail (A.S.)</t>
  </si>
  <si>
    <t>6. Bir Ayet Tanıyorum: En’am Suresi, 162. Ayet ve Anlamı</t>
  </si>
  <si>
    <t>1. Güzel Ahlaki Tutum ve Davranışlar</t>
  </si>
  <si>
    <t>2. Bir Peygamber Tanıyorum: Hz. Salih (A.S.)</t>
  </si>
  <si>
    <t>3. Bir Sure Tanıyorum: Felak Suresi ve Anlamı</t>
  </si>
  <si>
    <t>1. Allah’ın (C.C.) Kulu Hz. Muhammed (S.A.V.)</t>
  </si>
  <si>
    <t>2. Allah’ın (C.C.) Elçisi Hz. Muhammed (S.A.V.)</t>
  </si>
  <si>
    <t>3. Bir Sure Tanıyorum: Kâfirun Suresi ve Anlamı</t>
  </si>
  <si>
    <t>1. Din Anlayışındaki Yorum Farklılıklarının Sebepleri</t>
  </si>
  <si>
    <t>2. İslam Düşüncesinde Yorum Biçimleri</t>
  </si>
  <si>
    <t>3. İslam Düşüncesinde Tasavvufi Yorumlar</t>
  </si>
  <si>
    <t>1. Kader ve Kaza İnancı</t>
  </si>
  <si>
    <t>2. İnsanın İradesi ve Kader</t>
  </si>
  <si>
    <t>3. Kaderle İlgili Kavramlar</t>
  </si>
  <si>
    <t>4. Bir Peygamber Tanıyorum: Hz. Musa (A.S.)</t>
  </si>
  <si>
    <t>5. Bir Ayet Tanıyorum: Ayet El- Kürsi ve Anlamı</t>
  </si>
  <si>
    <t>1. İslam’ın Paylaşmaya ve Yardımlaşmaya Verdiği Önem</t>
  </si>
  <si>
    <t>2. Zekât ve Sadaka İbadeti</t>
  </si>
  <si>
    <t>3. Zekât ve Sadakanın Bireysel ve Toplumsal Faydaları</t>
  </si>
  <si>
    <t>4. Bir Peygamber Tanıyorum: Hz. Şuayb (A.S.)</t>
  </si>
  <si>
    <t>5. Bir Sure Tanıyorum: Maûn Suresi ve Anlamı</t>
  </si>
  <si>
    <t>1. Din, Birey ve Toplum</t>
  </si>
  <si>
    <t>2. Dinin Temel Gayesi</t>
  </si>
  <si>
    <t>3. Bir Peygamber Tanıyorum: Hz. Yusuf (A.S.)</t>
  </si>
  <si>
    <t>4. Bir Sure Tanıyorum: Asr Suresi ve Anlamı</t>
  </si>
  <si>
    <t>1. Hz. Muhammed’in (S.A.V.) Doğruluğu ve Güvenilir Kişiliği</t>
  </si>
  <si>
    <t>2. Hz. Muhammed’in (S.A.V.) Merhametli ve Affedici Oluşu</t>
  </si>
  <si>
    <t>3. Hz. Muhammed’in (S.A.V.) İstişareye Önem Vermesi</t>
  </si>
  <si>
    <t>4. Hz. Muhammed’in (S.A.V.) Davasındaki Cesaret ve Kararlılığı</t>
  </si>
  <si>
    <t>5. Hz. Muhammed’in (S.A.V.) Hakkı Gözetmedeki Hassasiyeti</t>
  </si>
  <si>
    <t>6. Hz. Muhammed’in (S.A.V.) İnsanlara Değer Vermesi</t>
  </si>
  <si>
    <t>7. Bir Sure Tanıyorum: Kureyş Suresi ve Anlamı</t>
  </si>
  <si>
    <t>1. İslam Dininin Temel Kaynakları</t>
  </si>
  <si>
    <t>2. Kur’an-ı Kerim’in Ana Konuları</t>
  </si>
  <si>
    <t>3. Kur’an-ı Kerim’in Temel Özellikleri</t>
  </si>
  <si>
    <t>4. Bir Peygamber Tanıyorum: Hz. Nuh (A.S.)</t>
  </si>
  <si>
    <t>Countries, Nationalities And Languages</t>
  </si>
  <si>
    <t>Introducing Yourself</t>
  </si>
  <si>
    <t>Countries And Flags</t>
  </si>
  <si>
    <t>School Subjects</t>
  </si>
  <si>
    <t>Talking About Timetable</t>
  </si>
  <si>
    <t>Places İn A Town</t>
  </si>
  <si>
    <t>Prepositions Of Place</t>
  </si>
  <si>
    <t>Giving Directions</t>
  </si>
  <si>
    <t>Asking For Directions</t>
  </si>
  <si>
    <t>Some Famous Places İn Turkiye</t>
  </si>
  <si>
    <t>Words About Games And Hobbies</t>
  </si>
  <si>
    <t>Games And Hobbies</t>
  </si>
  <si>
    <t>Questions About Games</t>
  </si>
  <si>
    <t>Can&amp;Can'T</t>
  </si>
  <si>
    <t>Likes And Dislikes</t>
  </si>
  <si>
    <t>Words About Daily Routines</t>
  </si>
  <si>
    <t>Daily Routines Of Someone</t>
  </si>
  <si>
    <t>Telling The Time</t>
  </si>
  <si>
    <t>Present Simple Tense</t>
  </si>
  <si>
    <t>Numbers Between (1-100)</t>
  </si>
  <si>
    <t>Words About Ilnesses</t>
  </si>
  <si>
    <t>Ilnesses</t>
  </si>
  <si>
    <t>Some Expressions About Illnesses</t>
  </si>
  <si>
    <t>Questions About Illnesses</t>
  </si>
  <si>
    <t xml:space="preserve">Suggestions About Illnesses </t>
  </si>
  <si>
    <t>Words About Movies</t>
  </si>
  <si>
    <t>Movie Types</t>
  </si>
  <si>
    <t>Expressions About Movies</t>
  </si>
  <si>
    <t>Questions About Movies</t>
  </si>
  <si>
    <t>Adjectivies About Movies And Movie Characters</t>
  </si>
  <si>
    <t>Words About Parties</t>
  </si>
  <si>
    <t>Types Of Parties</t>
  </si>
  <si>
    <t>Party Needs</t>
  </si>
  <si>
    <t>Expressions About Parties</t>
  </si>
  <si>
    <t>Accepting An Offer</t>
  </si>
  <si>
    <t>Refusing An Offer</t>
  </si>
  <si>
    <t>Words About Fitness</t>
  </si>
  <si>
    <t>Some Activities And Sports</t>
  </si>
  <si>
    <t>Talking About Fitness</t>
  </si>
  <si>
    <t>Suggestions</t>
  </si>
  <si>
    <t>Equipment For Some Sports</t>
  </si>
  <si>
    <t>Some Farm And Wild Animals</t>
  </si>
  <si>
    <t>What Can Animals Do?</t>
  </si>
  <si>
    <t>Questions About Present Continuous Tense</t>
  </si>
  <si>
    <t>Present Continuous Tense</t>
  </si>
  <si>
    <t>Words About Festivals</t>
  </si>
  <si>
    <t>National Days And Festivals</t>
  </si>
  <si>
    <t>Reading The Dates</t>
  </si>
  <si>
    <t>Say The Numbers</t>
  </si>
  <si>
    <t>Numbers Between (100-1000)</t>
  </si>
  <si>
    <t>Activities For Festivals And National Days</t>
  </si>
  <si>
    <t>Questions About Festivals And National Days</t>
  </si>
  <si>
    <t>Adverbs Of Frequency</t>
  </si>
  <si>
    <t>Breakfast Foods</t>
  </si>
  <si>
    <t xml:space="preserve">Likes And Dislikes </t>
  </si>
  <si>
    <t>Countable&amp;Uncountable N.</t>
  </si>
  <si>
    <t>Questions About Food</t>
  </si>
  <si>
    <t>Places</t>
  </si>
  <si>
    <t>Comparatives</t>
  </si>
  <si>
    <t>Questions About Downtown</t>
  </si>
  <si>
    <t>Describing The Weather</t>
  </si>
  <si>
    <t>Questions About The Weather</t>
  </si>
  <si>
    <t>Expressing Feelings</t>
  </si>
  <si>
    <t>Questions About The Feelings</t>
  </si>
  <si>
    <t>Words About The Fair</t>
  </si>
  <si>
    <t>Fun Rides</t>
  </si>
  <si>
    <t>Personal Opinions</t>
  </si>
  <si>
    <t>Questions About The Fair</t>
  </si>
  <si>
    <t>Jobs</t>
  </si>
  <si>
    <t>Reading Dates</t>
  </si>
  <si>
    <t>Ordinal Numbers</t>
  </si>
  <si>
    <t>Was&amp;Were</t>
  </si>
  <si>
    <t>Simple Past Tense</t>
  </si>
  <si>
    <t>Irregular Verbs</t>
  </si>
  <si>
    <t>Holiday Activities</t>
  </si>
  <si>
    <t>Words</t>
  </si>
  <si>
    <t>Locations Of Things</t>
  </si>
  <si>
    <t>Questions About Simple P.Tense</t>
  </si>
  <si>
    <t>Time Expressions(S.Past.Tense)</t>
  </si>
  <si>
    <t>Words About Environment</t>
  </si>
  <si>
    <t>Should&amp;Shouldn'T</t>
  </si>
  <si>
    <t>Types Of Pollutions</t>
  </si>
  <si>
    <t>How To Protect The Environment?</t>
  </si>
  <si>
    <t>Democracy Words</t>
  </si>
  <si>
    <t>The Steps Of The Election Compaign</t>
  </si>
  <si>
    <t>How To Become A Class President</t>
  </si>
  <si>
    <t>Questions About Democracy</t>
  </si>
  <si>
    <t>Talking About Appearance</t>
  </si>
  <si>
    <t>Talking About Personality</t>
  </si>
  <si>
    <t>Comparision About Personality And Appearance</t>
  </si>
  <si>
    <t>Questions About Personality And Appearance</t>
  </si>
  <si>
    <t>Words About Sports</t>
  </si>
  <si>
    <t>Types Of Sports</t>
  </si>
  <si>
    <t>Adjectives About Sports</t>
  </si>
  <si>
    <t>Simple Present Tense</t>
  </si>
  <si>
    <t>Some Equipment For Sports</t>
  </si>
  <si>
    <t>Words About Biographies</t>
  </si>
  <si>
    <t>Regular And Irregular Verbs</t>
  </si>
  <si>
    <t>Time Expressions Of Simple Past Tense</t>
  </si>
  <si>
    <t>Wh- Questions</t>
  </si>
  <si>
    <t>Some Well Known People İn The Past</t>
  </si>
  <si>
    <t>Words About Wild Animals</t>
  </si>
  <si>
    <t>Wild Animals</t>
  </si>
  <si>
    <t>Categories Of Animals</t>
  </si>
  <si>
    <t>Some Imperatives</t>
  </si>
  <si>
    <t>Words About Tv</t>
  </si>
  <si>
    <t>Tv Programmes</t>
  </si>
  <si>
    <t>Preferences (Prefer-To)</t>
  </si>
  <si>
    <t>Adjectives About Tv Programmes</t>
  </si>
  <si>
    <t>Expressing Opinions</t>
  </si>
  <si>
    <t>Advantages And Disadvantages Of Tv</t>
  </si>
  <si>
    <t>Tv Signs</t>
  </si>
  <si>
    <t>Needs For Parties</t>
  </si>
  <si>
    <t>Invitation Cards</t>
  </si>
  <si>
    <t>Inviting Someone To A Party</t>
  </si>
  <si>
    <t>Accepting And Refusing An Invitation</t>
  </si>
  <si>
    <t>Words About Dreams</t>
  </si>
  <si>
    <t>Simple Future Tense(Will-Won'T)</t>
  </si>
  <si>
    <t>Time Expressions Of Future Tense</t>
  </si>
  <si>
    <t>Predictions About The Future</t>
  </si>
  <si>
    <t>Expectations From The Future</t>
  </si>
  <si>
    <t>Words About Public Buildings</t>
  </si>
  <si>
    <t>Public Buildings</t>
  </si>
  <si>
    <t>Question And Answers About Places</t>
  </si>
  <si>
    <t>Where Should We Go To…..? (To+Infinitive)</t>
  </si>
  <si>
    <t>Must&amp;Mustn'T</t>
  </si>
  <si>
    <t>Saving The Environment</t>
  </si>
  <si>
    <t>Some Steps To Reduce  Air Pollution</t>
  </si>
  <si>
    <t>Some Steps To Save Water</t>
  </si>
  <si>
    <t>Some Problems Of The Earth</t>
  </si>
  <si>
    <t>Words About Planets</t>
  </si>
  <si>
    <t>Names Of The Planets</t>
  </si>
  <si>
    <t>Questions And Answers About Planets</t>
  </si>
  <si>
    <t>Accepting &amp; Refusing And Invitation</t>
  </si>
  <si>
    <t>Offers And Suggestions</t>
  </si>
  <si>
    <t>Making An Excuse And Apologizing</t>
  </si>
  <si>
    <t>Activities With Friends</t>
  </si>
  <si>
    <t>Idiomas About Friendship</t>
  </si>
  <si>
    <t>Some Qualities Of A True Friend</t>
  </si>
  <si>
    <t>Writing An E-Mail</t>
  </si>
  <si>
    <t>Kinds Of Parties And Movies</t>
  </si>
  <si>
    <t>Daily Routines</t>
  </si>
  <si>
    <t>Types Of Music</t>
  </si>
  <si>
    <t>Activities Of Teenagers</t>
  </si>
  <si>
    <t>Expressing Preferences</t>
  </si>
  <si>
    <t>Book Preferences</t>
  </si>
  <si>
    <t>Activities and Equipment</t>
  </si>
  <si>
    <t>Cooking Words</t>
  </si>
  <si>
    <t>Cooking Tools</t>
  </si>
  <si>
    <t>Cooking Process</t>
  </si>
  <si>
    <t>Cooking Methods</t>
  </si>
  <si>
    <t>Food Ingredients</t>
  </si>
  <si>
    <t>Talking About Different Cuisine</t>
  </si>
  <si>
    <t>Kitchen Measures</t>
  </si>
  <si>
    <t>Giving A Recipe</t>
  </si>
  <si>
    <t>Communication Words</t>
  </si>
  <si>
    <t>Means Of Communication</t>
  </si>
  <si>
    <t>Phone Conversations</t>
  </si>
  <si>
    <t>Abbreviations</t>
  </si>
  <si>
    <t>Pros And Cons Of Phones</t>
  </si>
  <si>
    <t>Internet Words</t>
  </si>
  <si>
    <t>Purposes Of Using The Net</t>
  </si>
  <si>
    <t>Internet Addicts</t>
  </si>
  <si>
    <t>Pros And Cons Of Using The Net</t>
  </si>
  <si>
    <t>Internet Safety</t>
  </si>
  <si>
    <t>Internet Users And Social Media</t>
  </si>
  <si>
    <t>Extreme Sports</t>
  </si>
  <si>
    <t>Adrenalin Seekers/Junkies</t>
  </si>
  <si>
    <t>Compare The Sports</t>
  </si>
  <si>
    <t>Preferences About Extreme Sports</t>
  </si>
  <si>
    <t>Equipment For Extreme Sports</t>
  </si>
  <si>
    <t>Personal Opinions About Extreme Sports</t>
  </si>
  <si>
    <t>Tourism Words</t>
  </si>
  <si>
    <t>Talking About Experiences</t>
  </si>
  <si>
    <t>Fovourite Tourist Attractions</t>
  </si>
  <si>
    <t>Household Chores</t>
  </si>
  <si>
    <t>Obligations At Home</t>
  </si>
  <si>
    <t>Likes And Dislikes At Home</t>
  </si>
  <si>
    <t xml:space="preserve">Sharing Chores İn A Family </t>
  </si>
  <si>
    <t>School/Library/House Rules</t>
  </si>
  <si>
    <t>Making Request</t>
  </si>
  <si>
    <t>Science Words</t>
  </si>
  <si>
    <t>Some Discoveries</t>
  </si>
  <si>
    <t>Some Inventisons</t>
  </si>
  <si>
    <t>Sicientific Achievements</t>
  </si>
  <si>
    <t>Some Well-Known Scientists</t>
  </si>
  <si>
    <t>Natural Disasters</t>
  </si>
  <si>
    <t>How To Save Yourself From A Disaster</t>
  </si>
  <si>
    <t>Future Problems Of The Earth</t>
  </si>
  <si>
    <t>How To Stop  Global Warming</t>
  </si>
  <si>
    <t>Soru A</t>
  </si>
  <si>
    <t>Soru B</t>
  </si>
  <si>
    <t>Cevap</t>
  </si>
  <si>
    <t>Konu</t>
  </si>
  <si>
    <t>Branş</t>
  </si>
  <si>
    <t>Doğduğun Yer mi, Doyduğun Yer mi?</t>
  </si>
  <si>
    <t>-</t>
  </si>
  <si>
    <t>SOSYAL</t>
  </si>
  <si>
    <t>İNKİLAP TARİHİ</t>
  </si>
  <si>
    <t>SOSYAL BİLGİLER</t>
  </si>
  <si>
    <t>2021-2022</t>
  </si>
  <si>
    <t>Metinle İlgili Sorulara Cevap Verme</t>
  </si>
  <si>
    <t>Kazanım Kodu</t>
  </si>
  <si>
    <t>K12 Kodu</t>
  </si>
  <si>
    <t>KOD</t>
  </si>
  <si>
    <t>Branş Adı</t>
  </si>
  <si>
    <t>Sınıf</t>
  </si>
  <si>
    <t>Ünite / Konu</t>
  </si>
  <si>
    <t>Kazanım</t>
  </si>
  <si>
    <t>K12 KODU</t>
  </si>
  <si>
    <t>K12 ADI</t>
  </si>
  <si>
    <t>Fiilimsiler</t>
  </si>
  <si>
    <t>Fiilimsilerin cümledeki işlevlerini kavrar.</t>
  </si>
  <si>
    <t>Cümlenin Ögeleri</t>
  </si>
  <si>
    <t>Cümlenin ögelerini ayırt eder.</t>
  </si>
  <si>
    <t>Fiil Çatısı</t>
  </si>
  <si>
    <t>Fiillerin çatı özelliklerinin anlama olan katkısını kavrar.</t>
  </si>
  <si>
    <t>Cümle Türleri</t>
  </si>
  <si>
    <t>Yüklemin Yerine Göre Cümleler</t>
  </si>
  <si>
    <t>Cümle türlerini tanır.</t>
  </si>
  <si>
    <t>Yüklemin Türüne Göre Cümleler</t>
  </si>
  <si>
    <t>Anlamına Göre Cümleler</t>
  </si>
  <si>
    <t>Yapısına Göre Cümleler</t>
  </si>
  <si>
    <t>Sözcükte Anlam</t>
  </si>
  <si>
    <t>Bağlamdan yararlanarak bilmediği kelime ve kelime gruplarının anlamını tahmin eder.</t>
  </si>
  <si>
    <t>Geçiş ve bağlantı ifadelerinin metnin anlamına olan katkısını değerlendirir.</t>
  </si>
  <si>
    <t>Metindeki söz sanatlarını tespit eder.</t>
  </si>
  <si>
    <t xml:space="preserve">Deyim, atasözü ve özdeyişlerin metne katkısını belirler. </t>
  </si>
  <si>
    <t>Cümlede Anlam</t>
  </si>
  <si>
    <t>Yazılarını zenginleştirmek için atasözleri, deyimler ve özdeyişler kullanır.</t>
  </si>
  <si>
    <t>Paragrafta Anlam</t>
  </si>
  <si>
    <t>Metnin konusunu belirler.</t>
  </si>
  <si>
    <t>Metnin ana fikrini/ana duygusunu belirler.</t>
  </si>
  <si>
    <t>Metindeki yardımcı fikirleri belirler.</t>
  </si>
  <si>
    <t>Yazılarında uygun geçiş ve bağlantı ifadelerini kullanır.</t>
  </si>
  <si>
    <t>Okuduğu metinlerdeki hikâye unsurlarını belirler.</t>
  </si>
  <si>
    <t>Metinler arasında karşılaştırma yapar.</t>
  </si>
  <si>
    <t>Yazılarında mizahi ögeler kullanır.</t>
  </si>
  <si>
    <t>Şiir yazar.</t>
  </si>
  <si>
    <t xml:space="preserve">Dinlediklerinde/izlediklerinde geçen olayların gelişimi ve sonucu hakkında tahminde bulunur. </t>
  </si>
  <si>
    <t>Görsel ve başlıktan hareketle okuyacağı metnin konusunu tahmin eder.</t>
  </si>
  <si>
    <t>Paragrafta Anlatım</t>
  </si>
  <si>
    <t>Metindeki anlatım biçimlerini belirler.</t>
  </si>
  <si>
    <t>Okuduklarında kullanılan düşünceyi geliştirme yollarını belirler.</t>
  </si>
  <si>
    <t>Dinlediklerine/izlediklerine yönelik farklı başlıklar önerir.</t>
  </si>
  <si>
    <t>Yazım Kuralları</t>
  </si>
  <si>
    <t>Yazma stratejilerini uygular.</t>
  </si>
  <si>
    <t>Noktalama İşaretleri</t>
  </si>
  <si>
    <t>Noktalama işaretlerine dikkat ederek sesli ve sessiz okur.</t>
  </si>
  <si>
    <t>Metin Türleri</t>
  </si>
  <si>
    <t xml:space="preserve">Metin türlerini ayırt eder. </t>
  </si>
  <si>
    <t>Hikâye edici metin yazar.</t>
  </si>
  <si>
    <t>Anlatım Bozuklukları</t>
  </si>
  <si>
    <t>Metindeki anlatım bozukluklarını belirler.</t>
  </si>
  <si>
    <t>Bağlamdan hareketle bilmediği kelime ve kelime gruplarının anlamını tahmin eder.</t>
  </si>
  <si>
    <t>Metni oluşturan unsurlar arasındaki geçiş ve bağlantı ifadelerinin anlama olan katkısını değerlendirir.</t>
  </si>
  <si>
    <t xml:space="preserve">Deyim ve atasözlerinin metne katkısını belirler. </t>
  </si>
  <si>
    <t xml:space="preserve">Metnin konusunu belirler. </t>
  </si>
  <si>
    <t>Metindeki hikâye unsurlarını belirler.</t>
  </si>
  <si>
    <t>Görsellerle ilgili soruları cevaplar.</t>
  </si>
  <si>
    <t>Metinde kullanılan düşünceyi geliştirme yollarını belirler.</t>
  </si>
  <si>
    <t>Fiil (Eylem)</t>
  </si>
  <si>
    <t>Fiillerin anlam özelliklerini fark eder.</t>
  </si>
  <si>
    <t>Fiil Yapısı</t>
  </si>
  <si>
    <t>Basit, türemiş ve birleşik fiilleri ayırt eder.</t>
  </si>
  <si>
    <t>Ek Fiil (Ek Eylem)</t>
  </si>
  <si>
    <t>Ek fiili işlevlerine uygun olarak kullanır.</t>
  </si>
  <si>
    <t>Zarflar</t>
  </si>
  <si>
    <t>Zarfların metnin anlamına olan katkısını açıklar.</t>
  </si>
  <si>
    <t>Anlatım bozukluklarını tespit eder.</t>
  </si>
  <si>
    <t>Deyim ve atasözlerinin metne katkısını belirler.</t>
  </si>
  <si>
    <t>Metnin içeriğine uygun başlık belirler.</t>
  </si>
  <si>
    <t>Metnin içeriğini yorumlar.</t>
  </si>
  <si>
    <t xml:space="preserve">Metinde önemli noktaların vurgulanış biçimlerini kavrar. </t>
  </si>
  <si>
    <t>Şiirin şekil özelliklerini açıklar.</t>
  </si>
  <si>
    <t xml:space="preserve">Grafik, tablo ve çizelgeyle sunulan bilgileri yorumlar. </t>
  </si>
  <si>
    <t>Çekim eklerinin işlevlerini ayırt eder.</t>
  </si>
  <si>
    <t>Sözcük Yapısı</t>
  </si>
  <si>
    <t>Basit, türemiş ve birleşik kelimeleri ayırt eder.</t>
  </si>
  <si>
    <t>İsim (Ad)</t>
  </si>
  <si>
    <t>İsim ve sıfatların metnin anlamına olan katkısını açıklar.</t>
  </si>
  <si>
    <t>İsim ve sıfat tamlamalarının metnin anlamına olan katkısını açıklar.</t>
  </si>
  <si>
    <t>Zamir (Adıl)</t>
  </si>
  <si>
    <t>Zamirlerin metnin anlamına olan katkısını açıklar.</t>
  </si>
  <si>
    <t>Sıfat (Ön Ad)</t>
  </si>
  <si>
    <t>Edat-Bağlaç-Ünlem</t>
  </si>
  <si>
    <t>Edat, bağlaç ve ünlemlerin metnin anlamına olan katkısını açıklar.</t>
  </si>
  <si>
    <t>Kelimeleri anlamlarına uygun kullanır.</t>
  </si>
  <si>
    <t>Okuduğu metindeki gerçek, mecaz ve terim anlamlı sözcükleri ayırt eder.</t>
  </si>
  <si>
    <t>Kelimelerin eş anlamlılarını bulur.</t>
  </si>
  <si>
    <t xml:space="preserve">Konuşmalarında yabancı dillerden alınmış, dilimize henüz yerleşmemiş kelimelerin Türkçelerini kullanır. </t>
  </si>
  <si>
    <t>Konuşmalarında uygun geçiş ve bağlantı ifadelerini kullanır.</t>
  </si>
  <si>
    <t>Metindeki gerçek ve kurgusal unsurları ayırt eder.</t>
  </si>
  <si>
    <t xml:space="preserve">Yazdıklarının içeriğine uygun başlık belirler. </t>
  </si>
  <si>
    <t>Okuduğu metnin içeriğine uygun başlık/başlıklar belirler.</t>
  </si>
  <si>
    <t>Dinlediği/izlediği hikâye edici metinleri canlandırır.</t>
  </si>
  <si>
    <t xml:space="preserve">Görsellerle ilgili soruları cevaplar. </t>
  </si>
  <si>
    <t>Büyük harfleri ve noktalama işaretlerini uygun yerlerde kullanır.</t>
  </si>
  <si>
    <t>Sayıları doğru yazar.</t>
  </si>
  <si>
    <t>Kökleri ve ekleri ayırt eder.</t>
  </si>
  <si>
    <t>Ses Bilgisi</t>
  </si>
  <si>
    <t xml:space="preserve">Yazılarında ses olaylarına uğrayan kelimeleri doğru kullanır. </t>
  </si>
  <si>
    <t>Çarpanlar ve Katlar</t>
  </si>
  <si>
    <t xml:space="preserve">Verilen pozitif tam sayıların pozitif tam sayı çarpanlarını bulur, pozitif tam sayıların pozitif tam sayı çarpanlarını üslü ifadelerin çarpımı şeklinde yazar. </t>
  </si>
  <si>
    <t xml:space="preserve">İki doğal sayının en büyük ortak bölenini (EBOB) ve en küçük ortak katını (EKOK) hesaplar, ilgili problemleri çözer. </t>
  </si>
  <si>
    <t>Verilen iki doğal sayının aralarında asal olup olmadığını belirler.</t>
  </si>
  <si>
    <t>Üslü İfadeler</t>
  </si>
  <si>
    <t xml:space="preserve">Tam sayıların, tam sayı kuvvetlerini hesaplar. </t>
  </si>
  <si>
    <t xml:space="preserve">Üslü ifadelerle ilgili temel kuralları anlar, birbirine denk ifadeler oluşturur. </t>
  </si>
  <si>
    <t>Sayıların Ondalık Gösterimlerini 10’Un Tam Sayı Kuvvetlerini Kullanarak Çözümler.</t>
  </si>
  <si>
    <t xml:space="preserve">Sayıların ondalık gösterimlerini 10’un tam sayı kuvvetlerini kullanarak çözümler. </t>
  </si>
  <si>
    <t>Verilen bir sayıyı 10’un farklı tam sayı kuvvetlerini kullanarak ifade eder.</t>
  </si>
  <si>
    <t xml:space="preserve">Çok büyük ve çok küçük sayıları bilimsel gösterimle ifade eder ve karşılaştırır. </t>
  </si>
  <si>
    <t>Kareköklü İfadeler</t>
  </si>
  <si>
    <t>Tam kare pozitif tam sayılarla bu sayıların karekökleri arasındaki ilişkiyi belirler.</t>
  </si>
  <si>
    <t xml:space="preserve">Tam kare olmayan kareköklü bir sayının hangi iki doğal sayı arasında olduğunu belirler. </t>
  </si>
  <si>
    <t xml:space="preserve">Kareköklü bir ifadeyi   a √b   şeklinde yazar ve  a √b şeklindeki ifadede katsayıyı kök içine alır. </t>
  </si>
  <si>
    <t xml:space="preserve">Kareköklü ifadelerde çarpma ve bölme işlemlerini yapar. </t>
  </si>
  <si>
    <t>Kareköklü ifadelerde toplama ve çıkarma işlemlerini yapar.</t>
  </si>
  <si>
    <t>Kareköklü bir ifade ile çarpıldığında, sonucu bir doğal sayı yapan çarpanlara örnek verir.</t>
  </si>
  <si>
    <t>Ondalık ifadelerin kareköklerini belirler</t>
  </si>
  <si>
    <t>Gerçek sayıları tanır, rasyonel ve irrasyonel sayılarla ilişkilendirir.</t>
  </si>
  <si>
    <t>Veri Analizi</t>
  </si>
  <si>
    <t>En fazla üç veri grubuna ait çizgi ve sütun grafiklerini yorumlar</t>
  </si>
  <si>
    <t>Verileri sütun, daire veya çizgi grafiği ile gösterir ve bu gösterimler arasında uygun olan dönüşümleri yapar</t>
  </si>
  <si>
    <t>Olasılık</t>
  </si>
  <si>
    <t xml:space="preserve">Bir olaya ait olası durumları belirler. </t>
  </si>
  <si>
    <t>“Daha fazla”, “eşit”, “daha az” olasılıklı olayları ayırt eder, örnek verir.</t>
  </si>
  <si>
    <t xml:space="preserve">Eşit şansa sahip olan olaylarda her bir çıktının olasılık değerinin eşit olduğunu ve bu değerin 1/n olduğunu açıklar. </t>
  </si>
  <si>
    <t xml:space="preserve">Olasılık değerinin 0  ile 1 arasında (0 ve 1 dâhil) olduğunu anlar. </t>
  </si>
  <si>
    <t xml:space="preserve">Basit bir olayın olma olasılığını hesaplar. </t>
  </si>
  <si>
    <t>Cebirsel İfadeler ve Özdeşlikler</t>
  </si>
  <si>
    <t>Basit cebirsel ifadeleri anlar ve farklı biçimlerde yazar.</t>
  </si>
  <si>
    <t xml:space="preserve">Cebirsel ifadelerin çarpımını yapar. </t>
  </si>
  <si>
    <t xml:space="preserve">Özdeşlikleri modellerle açıklar. </t>
  </si>
  <si>
    <t xml:space="preserve">Cebirsel ifadeleri çarpanlara ayırır. </t>
  </si>
  <si>
    <t>Doğrusal Denklemler</t>
  </si>
  <si>
    <t xml:space="preserve">Birinci dereceden bir bilinmeyenli denklemleri çözer. </t>
  </si>
  <si>
    <t xml:space="preserve">Koordinat sistemini özellikleriyle tanır ve sıralı ikilileri gösterir. </t>
  </si>
  <si>
    <t xml:space="preserve">Aralarında doğrusal ilişki bulunan iki değişkenden birinin diğerine bağlı olarak nasıl değiştiğini tablo ve denklem ile ifade eder. </t>
  </si>
  <si>
    <t xml:space="preserve">Doğrusal denklemlerin grafiğini çizer. </t>
  </si>
  <si>
    <t>Doğrusal ilişki içeren gerçek hayat durumlarına ait denklem, tablo ve grafiği oluşturur ve yorumlar.</t>
  </si>
  <si>
    <t xml:space="preserve">Doğrunun eğimini modellerle açıklar, doğrusal denklemleri ve grafiklerini eğimle ilişkilendirir. </t>
  </si>
  <si>
    <t>Eşitsizlikler</t>
  </si>
  <si>
    <t xml:space="preserve">Birinci  dereceden  bir  bilinmeyenli  eşitsizlik  içeren  günlük  hayat  durumlarına  uygun  matematik cümleleri yazar. </t>
  </si>
  <si>
    <t xml:space="preserve">Birinci dereceden bir bilinmeyenli eşitsizlikleri sayı doğrusunda gösterir. </t>
  </si>
  <si>
    <t xml:space="preserve">Birinci dereceden bir bilinmeyenli eşitsizlikleri çözer. </t>
  </si>
  <si>
    <t>Üçgenler</t>
  </si>
  <si>
    <t>Üçgende kenarortay, açıortay ve yüksekliği inşa eder.</t>
  </si>
  <si>
    <t>Üçgenin iki kenar uzunluğunun toplamı veya farkı ile üçüncü kenarının uzunluğunu ilişkilendirir.</t>
  </si>
  <si>
    <t xml:space="preserve">Üçgenin kenar uzunlukları ile bu kenarların karşısındaki açıların ölçülerini ilişkilendirir. </t>
  </si>
  <si>
    <t xml:space="preserve">Yeterli sayıda elemanının ölçüleri verilen bir üçgeni çizer. </t>
  </si>
  <si>
    <t xml:space="preserve">Pisagor bağıntısını oluşturur, ilgili problemleri çözer. </t>
  </si>
  <si>
    <t>Eşlik ve Benzerlik</t>
  </si>
  <si>
    <t>Eşlik ve benzerliği ilişkilendirir, eş ve benzer şekillerin kenar ve açı ilişkilerini belirler.</t>
  </si>
  <si>
    <t xml:space="preserve">Benzer çokgenlerin benzerlik oranını belirler, bir çokgene eş ve benzer çokgenler oluşturur. </t>
  </si>
  <si>
    <t>Dönüşüm Geometrisi</t>
  </si>
  <si>
    <t xml:space="preserve">Nokta, doğru parçası ve diğer şekillerin öteleme sonucundaki görüntülerini çizer. </t>
  </si>
  <si>
    <t xml:space="preserve">Nokta, doğru parçası ve diğer şekillerin yansıma sonucu oluşan görüntüsünü oluşturur. </t>
  </si>
  <si>
    <t xml:space="preserve">Çokgenlerin öteleme ve yansımalar sonucunda ortaya çıkan görüntüsünü oluşturur. </t>
  </si>
  <si>
    <t>Geometrik Cisimler</t>
  </si>
  <si>
    <t>Dik prizmaları tanır, temel elemanlarını belirler, inşa eder ve açınımını çizer.</t>
  </si>
  <si>
    <t xml:space="preserve">Dik dairesel silindirin temel elemanlarını belirler, inşa eder ve açınımını çizer. </t>
  </si>
  <si>
    <t xml:space="preserve">Dik dairesel silindirin yüzey alanı bağıntısını oluşturur, ilgili problemleri çözer. </t>
  </si>
  <si>
    <t xml:space="preserve">Dik dairesel silindirin hacim bağıntısını oluşturur; ilgili problemleri çözer. </t>
  </si>
  <si>
    <t xml:space="preserve">Dik piramidi tanır, temel elemanlarını belirler, inşa eder ve açınımını çizer. </t>
  </si>
  <si>
    <t xml:space="preserve">Dik koniyi tanır, temel elemanlarını belirler, inşa eder ve açınımını çizer. </t>
  </si>
  <si>
    <t>Tam Sayılarla İşlemler</t>
  </si>
  <si>
    <t xml:space="preserve">Tam sayılarla toplama ve çıkarma işlemlerini yapar, ilgili problemleri çözer. </t>
  </si>
  <si>
    <t xml:space="preserve">Toplama işleminin özelliklerini akıcı işlem yapmak için birer strateji olarak kullanır. </t>
  </si>
  <si>
    <t xml:space="preserve">Tam sayılarla çarpma ve bölme işlemlerini yapar. </t>
  </si>
  <si>
    <t xml:space="preserve">Tam sayıların kendileri ile tekrarlı çarpımını üslü nicelik olarak ifade eder. </t>
  </si>
  <si>
    <t>Tam sayılarla işlemler yapmayı gerektiren problemleri çözer.</t>
  </si>
  <si>
    <t>Rasyonel Sayılar</t>
  </si>
  <si>
    <t>Rasyonel sayıları tanır ve sayı doğrusunda gösterir.</t>
  </si>
  <si>
    <t>Rasyonel sayıları ondalık gösterimle ifade eder.</t>
  </si>
  <si>
    <t xml:space="preserve">Devirli olan ve olmayan ondalık gösterimleri rasyonel sayı olarak ifade eder. </t>
  </si>
  <si>
    <t xml:space="preserve">Rasyonel sayıları sıralar ve karşılaştırır. </t>
  </si>
  <si>
    <t>Rasyonel Sayılarla İşlemler</t>
  </si>
  <si>
    <t>Rasyonel sayılarla toplama ve çıkarma işlemlerini yapar.</t>
  </si>
  <si>
    <t xml:space="preserve">Rasyonel sayılarla çarpma ve bölme işlemlerini yapar. </t>
  </si>
  <si>
    <t xml:space="preserve">Rasyonel sayılarla çok adımlı işlemleri yapar. </t>
  </si>
  <si>
    <t xml:space="preserve">Rasyonel sayıların kare ve küplerini hesaplar. </t>
  </si>
  <si>
    <t>Rasyonel sayılarla işlem yapmayı gerektiren problemleri çözer.</t>
  </si>
  <si>
    <t>Cebirsel İfadeler</t>
  </si>
  <si>
    <t>Cebirsel ifadelerle toplama ve çıkarma işlemleri yapar</t>
  </si>
  <si>
    <t>Bir doğal sayı ile bir cebirsel ifadeyi çarpar.</t>
  </si>
  <si>
    <t xml:space="preserve">Sayı örüntülerinin kuralını harfle ifade eder, kuralı harfle ifade edilen örüntünün istenilen terimini bulur. </t>
  </si>
  <si>
    <t>Eşitlik ve Denklem</t>
  </si>
  <si>
    <t>Eşitliğin korunumu ilkesini anlar.</t>
  </si>
  <si>
    <t xml:space="preserve">Birinci dereceden bir bilinmeyenli denklemi tanır ve verilen gerçek hayat durumlarına uygun birinci dereceden bir bilinmeyenli denklem kurar. </t>
  </si>
  <si>
    <t xml:space="preserve">Birinci dereceden bir bilinmeyenli denklem kurmayı gerektiren problemleri çözer. </t>
  </si>
  <si>
    <t>Oran ve Orantı</t>
  </si>
  <si>
    <t xml:space="preserve">Oranda çokluklardan birinin 1 olması durumunda diğerinin alacağı değeri belirler. </t>
  </si>
  <si>
    <t xml:space="preserve">Birbirine oranı verilen iki çokluktan biri verildiğinde diğerini bulur. </t>
  </si>
  <si>
    <t xml:space="preserve">Gerçek hayat durumlarını inceleyerek iki çokluğun orantılı olup olmadığına karar verir. </t>
  </si>
  <si>
    <t xml:space="preserve">Doğru orantılı iki çokluk arasındaki ilişkiyi ifade eder. </t>
  </si>
  <si>
    <t>Doğru orantılı iki çokluğa ait orantı sabitini belirler ve yorumlar</t>
  </si>
  <si>
    <t xml:space="preserve">Gerçek hayat durumlarını inceleyerek iki çokluğun ters orantılı olup olmadığına karar verir. </t>
  </si>
  <si>
    <t xml:space="preserve">Doğru ve ters orantıyla ilgili problemleri çözer. </t>
  </si>
  <si>
    <t>Yüzdeler</t>
  </si>
  <si>
    <t xml:space="preserve">Bir çokluğun belirtilen bir yüzdesine karşılık gelen miktarını ve belirli bir yüzdesi verilen çokluğun tamamını bulur. </t>
  </si>
  <si>
    <t>Bir çokluğu diğer bir çokluğun yüzdesi olarak hesaplar</t>
  </si>
  <si>
    <t xml:space="preserve">Bir çokluğu belirli bir yüzde ile arttırmaya veya azaltmaya yönelik hesaplamalar yapar. </t>
  </si>
  <si>
    <t>Yüzde ile ilgili problemleri çözer.</t>
  </si>
  <si>
    <t>Doğrular ve Açılar</t>
  </si>
  <si>
    <t xml:space="preserve">Bir açıyı iki eş açıya ayırarak açıortayı belirler. </t>
  </si>
  <si>
    <t xml:space="preserve">İki paralel doğruyla bir keseninin oluşturduğu yöndeş, ters, iç ters, dış ters açıları belirleyerek özelliklerini inceler; oluşan açıların eş veya bütünler olanlarını belirler; ilgili problemleri çözer. </t>
  </si>
  <si>
    <t>Çokgenler</t>
  </si>
  <si>
    <t xml:space="preserve">Düzgün çokgenlerin kenar ve açı özelliklerini açıklar. </t>
  </si>
  <si>
    <t xml:space="preserve">Çokgenlerin köşegenlerini, iç ve dış açılarını belirler; iç açılarının ve dış açılarının ölçüleri toplamını hesaplar. </t>
  </si>
  <si>
    <t xml:space="preserve">Dikdörtgen, paralelkenar, yamuk ve eşkenar dörtgeni tanır; açı özelliklerini belirler. </t>
  </si>
  <si>
    <t xml:space="preserve">Eşkenar dörtgen ve yamuğun alan bağıntılarını oluşturur, ilgili problemleri çözer. </t>
  </si>
  <si>
    <t xml:space="preserve">Alan ile ilgili problemleri çözer. </t>
  </si>
  <si>
    <t>Çember ve Daire</t>
  </si>
  <si>
    <t xml:space="preserve">Çemberde merkez açıları, gördüğü yayları ve açı ölçüleri arasındaki ilişkileri belirler. </t>
  </si>
  <si>
    <t xml:space="preserve">Çemberin ve çember parçasının uzunluğunu hesaplar. </t>
  </si>
  <si>
    <t xml:space="preserve">Dairenin ve daire diliminin alanını hesaplar. </t>
  </si>
  <si>
    <t>Verilere ilişkin çizgi grafiği oluşturur ve yorumlar.</t>
  </si>
  <si>
    <t>Bir veri grubuna ait ortalama, ortanca ve tepe değeri bulur ve yorumlar.</t>
  </si>
  <si>
    <t xml:space="preserve">Bir veri grubuna ilişkin daire grafiğini oluşturur ve yorumlar. </t>
  </si>
  <si>
    <t>Verileri sütun, daire veya çizgi grafiği ile gösterir ve bu gösterimler arasında uygun olan dönüşümleri yapar.</t>
  </si>
  <si>
    <t>Cisimlerin Farklı Yönl. Gör.</t>
  </si>
  <si>
    <t>Üç boyutlu cisimlerin farklı yönlerden iki boyutlu görünümlerini çizer.</t>
  </si>
  <si>
    <t xml:space="preserve">Farklı yönlerden görünümlerine ilişkin çizimleri verilen yapıları oluşturur. </t>
  </si>
  <si>
    <t>Doğal Sayılarla İşlemler</t>
  </si>
  <si>
    <t>Bir doğal sayının kendisiyle tekrarlı çarpımını üslü ifade olarak yazar ve değerini hesaplar.</t>
  </si>
  <si>
    <t>İşlem önceliğini dikkate alarak doğal sayılarla dört işlem yapar.</t>
  </si>
  <si>
    <t xml:space="preserve">Doğal sayılarda ortak çarpan parantezine alma ve dağılma özelliğini uygulamaya yönelik işlemler yapar. </t>
  </si>
  <si>
    <t xml:space="preserve">Doğal sayılarla dört işlem yapmayı gerektiren problemleri çözer ve kurar. </t>
  </si>
  <si>
    <t>Doğal sayıların çarpanlarını ve katlarını belirler.</t>
  </si>
  <si>
    <t>2, 3, 4, 5, 6, 9 ve 10’a kalansız bölünebilme kurallarını açıklar ve kullanır.</t>
  </si>
  <si>
    <t>Asal sayıları özellikleriyle belirler</t>
  </si>
  <si>
    <t>Doğal sayıların asal çarpanlarını belirler.</t>
  </si>
  <si>
    <t>İki doğal sayının ortak bölenleri ile ortak katlarını belirler, ilgili problemleri çözer.</t>
  </si>
  <si>
    <t>Kümeler</t>
  </si>
  <si>
    <t>Ümeler ile İlgili Temel Kavramları Anlar.</t>
  </si>
  <si>
    <t xml:space="preserve">Kümeler ile ilgili temel kavramları anlar. </t>
  </si>
  <si>
    <t>Tam Sayılar</t>
  </si>
  <si>
    <t>Am Sayıları Tanır ve Sayı Doğrusunda Gösterir.</t>
  </si>
  <si>
    <t xml:space="preserve">Tam sayıları tanır ve sayı doğrusunda gösterir. </t>
  </si>
  <si>
    <t xml:space="preserve">Tam sayıları karşılaştırır ve sıralar. </t>
  </si>
  <si>
    <t xml:space="preserve">Bir tam sayının mutlak değerini belirler ve anlamlandırır. </t>
  </si>
  <si>
    <t>Kesirlerle İşlemler</t>
  </si>
  <si>
    <t>Kesirleri karşılaştırır, sıralar ve sayı doğrusunda gösterir.</t>
  </si>
  <si>
    <t>Esirlerle Toplama ve Çıkarma İşlemlerini Yapar.</t>
  </si>
  <si>
    <t>Kesirlerle toplama ve çıkarma işlemlerini yapar</t>
  </si>
  <si>
    <t>Bir doğal sayı ile bir kesrin çarpma işlemini yapar ve anlamlandırır.</t>
  </si>
  <si>
    <t>İki kesrin çarpma işlemini yapar ve anlamlandırır</t>
  </si>
  <si>
    <t>Bir doğal sayıyı bir kesre ve bir kesri bir doğal sayıya böler, bu işlemi anlamlandırır.</t>
  </si>
  <si>
    <t>İki kesrin bölme işlemini yapar ve anlamlandırır</t>
  </si>
  <si>
    <t>Kesirlerle yapılan işlemlerin sonucunu tahmin eder.</t>
  </si>
  <si>
    <t>Kesirlerle işlem yapmayı gerektiren problemleri çözer.</t>
  </si>
  <si>
    <t>Ondalık Gösterim</t>
  </si>
  <si>
    <t>Bölme işlemi ile kesir kavramını ilişkilendirir</t>
  </si>
  <si>
    <t>Ondalık gösterimleri verilen sayıları çözümler</t>
  </si>
  <si>
    <t xml:space="preserve">Ondalık gösterimleri verilen sayıları belirli bir basamağa kadar yuvarlar. </t>
  </si>
  <si>
    <t xml:space="preserve">Ondalık gösterimleri verilen sayılarla çarpma işlemi yapar. </t>
  </si>
  <si>
    <t xml:space="preserve">Ondalık gösterimleri verilen sayılarla bölme işlemi yapar. </t>
  </si>
  <si>
    <t xml:space="preserve">Ondalık gösterimleri verilen sayılarla; 10, 100 ve 1000 ile kısa yoldan çarpma ve bölme işlemlerini yapar. </t>
  </si>
  <si>
    <t>Sayıların ondalık gösterimleriyle yapılan işlemlerin sonucunu tahmin eder.</t>
  </si>
  <si>
    <t>Ondalık ifadelerle dört işlem yapmayı gerektiren problemleri çözer</t>
  </si>
  <si>
    <t>Oran</t>
  </si>
  <si>
    <t>Oklukları Karşılaştırmada Oran Kullanır ve Oranı Farklı Biçimlerde Gösterir.</t>
  </si>
  <si>
    <t>Çoklukları karşılaştırmada oran kullanır ve oranı farklı biçimlerde gösterir.</t>
  </si>
  <si>
    <t>Bir bütünün iki parçaya ayrıldığı durumlarda iki parçanın birbirine veya her bir parçanın bütüne oranını belirler, problem durumlarında oranlardan biri verildiğinde diğerini bulur</t>
  </si>
  <si>
    <t>Cebirsel ifadenin değerini değişkenin alacağı farklı doğal sayı değerleri için hesaplar.</t>
  </si>
  <si>
    <t xml:space="preserve">Sözel olarak verilen bir duruma uygun cebirsel ifade ve verilen bir cebirsel ifadeye uygun sözel bir durum yazar. </t>
  </si>
  <si>
    <t>Veri Toplama ve Değerlendirme</t>
  </si>
  <si>
    <t>İki veri grubunu karşılaştırmayı gerektiren araştırma soruları oluşturur ve uygun verileri elde eder</t>
  </si>
  <si>
    <t>İki gruba ait verileri ikili sıklık tablosu ve sütun grafiği ile gösterir.</t>
  </si>
  <si>
    <t xml:space="preserve">Bir veri grubuna ait açıklığı hesaplar ve yorumlar. </t>
  </si>
  <si>
    <t xml:space="preserve">Bir veri grubuna ait aritmetik ortalamayı hesaplar ve yorumlar. </t>
  </si>
  <si>
    <t xml:space="preserve">İki gruba ait verileri karşılaştırmada ve yorumlamada aritmetik ortalama ve açıklığı kullanır. </t>
  </si>
  <si>
    <t>Açılar</t>
  </si>
  <si>
    <t xml:space="preserve">Açıyı, başlangıç noktaları aynı olan iki ışının oluşturduğunu bilir ve sembolle gösterir. </t>
  </si>
  <si>
    <t>Bir açıya eş bir açı çizer</t>
  </si>
  <si>
    <t>Komşu, tümler, bütünler ve ters açıların özelliklerini keşfeder; ilgili problemleri çözer</t>
  </si>
  <si>
    <t>Alan Ölçme</t>
  </si>
  <si>
    <t xml:space="preserve">Üçgenin alan bağıntısını oluşturur, ilgili problemleri çözer. </t>
  </si>
  <si>
    <t>Paralelkenarın alan bağıntısını oluşturur, ilgili problemleri çözer</t>
  </si>
  <si>
    <t xml:space="preserve">Alan ölçme birimlerini tanır, m²–km², m²–cm²–mm² birimlerini birbirine dönüştürür. </t>
  </si>
  <si>
    <t xml:space="preserve">Arazi ölçme birimlerini tanır ve standart alan ölçme birimleriyle ilişkilendirir. </t>
  </si>
  <si>
    <t>Alan ile ilgili problemleri çözer</t>
  </si>
  <si>
    <t>Çember</t>
  </si>
  <si>
    <t xml:space="preserve">Çember çizerek merkezini, yarıçapını ve çapını tanır. </t>
  </si>
  <si>
    <t xml:space="preserve">Bir çemberin uzunluğunun çapına oranının sabit bir değer olduğunu ölçme yaparak belirler. </t>
  </si>
  <si>
    <t>Çapı veya yarıçapı verilen bir çemberin uzunluğunu hesaplamayı gerektiren problemleri çözer.</t>
  </si>
  <si>
    <t xml:space="preserve">Dikdörtgenler prizmasının içine boşluk kalmayacak biçimde yerleştirilen birimküp sayısının o cismin hacmi olduğunu anlar, verilen cismin hacmini birimküpleri sayarak hesaplar. </t>
  </si>
  <si>
    <t xml:space="preserve">Verilen bir hacim ölçüsüne sahip farklı dikdörtgenler prizmalarını birimküplerle oluşturur, hacmin taban alanı ile yüksekliğin çarpımı olduğunu gerekçesiyle açıklar. </t>
  </si>
  <si>
    <t xml:space="preserve">Standart hacim ölçme birimlerini tanır ve cm³, dm³, m³ birimleri arasında dönüşüm yapar. </t>
  </si>
  <si>
    <t xml:space="preserve">Dikdörtgenler prizmasının hacim bağıntısını oluşturur, ilgili problemleri çözer. </t>
  </si>
  <si>
    <t>Dikdörtgenler prizmasının hacmini tahmin eder.</t>
  </si>
  <si>
    <t>Sıvı Ölçme</t>
  </si>
  <si>
    <t xml:space="preserve">Sıvı ölçme birimlerini tanır ve birbirine dönüştürür. </t>
  </si>
  <si>
    <t xml:space="preserve">Sıvı ölçme birimlerini hacim ölçme birimleri ile ilişkilendirir. </t>
  </si>
  <si>
    <t>Sıvı ölçme birimleriyle ilgili problemler çözer</t>
  </si>
  <si>
    <t>Doğal Sayılar</t>
  </si>
  <si>
    <t>En çok dokuz basamaklı doğal sayıları okur ve yazar.</t>
  </si>
  <si>
    <t xml:space="preserve">En çok dokuz basamaklı doğal sayıların bölüklerini, basamaklarını ve rakamların basamak değerlerini belirtir. </t>
  </si>
  <si>
    <t xml:space="preserve">Kuralı verilen sayı ve şekil örüntülerinin istenen adımlarını oluşturur. </t>
  </si>
  <si>
    <t>En çok beş basamaklı doğal sayılarla toplama ve çıkarma işlemi yapar.</t>
  </si>
  <si>
    <t xml:space="preserve">İki basamaklı doğal sayılarla zihinden toplama ve çıkarma işlemlerinde strateji belirler ve kullanır. </t>
  </si>
  <si>
    <t>Doğal sayılarla toplama ve çıkarma işlemlerinin sonuçlarını tahmin eder.</t>
  </si>
  <si>
    <t xml:space="preserve">En çok üç basamaklı iki doğal sayının çarpma işlemini yapar. </t>
  </si>
  <si>
    <t xml:space="preserve">En çok dört basamaklı bir doğal sayıyı, en çok iki basamaklı bir doğal sayıya böler. </t>
  </si>
  <si>
    <t>Doğal sayılarla çarpma ve bölme işlemlerinin sonuçlarını tahmin eder.</t>
  </si>
  <si>
    <t xml:space="preserve">Doğal sayılarla zihinden çarpma ve bölme işlemlerinde uygun stratejiyi belirler ve kullanır. </t>
  </si>
  <si>
    <t xml:space="preserve">Bölme işlemine ilişkin problem durumlarında kalanı yorumlar. </t>
  </si>
  <si>
    <t xml:space="preserve">Çarpma ve bölme işlemleri arasındaki ilişkiyi anlayarak işlemlerde verilmeyen ögeleri (çarpan, bölüm veya bölünen) bulur. </t>
  </si>
  <si>
    <t xml:space="preserve">Bir doğal sayının karesini ve küpünü üslü ifade olarak gösterir ve değerini hesaplar. </t>
  </si>
  <si>
    <t xml:space="preserve">En çok iki işlem türü içeren parantezli ifadelerin sonucunu bulur. </t>
  </si>
  <si>
    <t xml:space="preserve">Dört işlem içeren problemleri çözer. </t>
  </si>
  <si>
    <t>Kesirler</t>
  </si>
  <si>
    <t>Birim kesirleri sayı doğrusunda gösterir ve sıralar.</t>
  </si>
  <si>
    <t>Tam sayılı kesrin, bir doğal sayı ile bir basit kesrin toplamı olduğunu anlar ve tam sayılı kesri bileşik kesre, bileşik kesri tam sayılı kesre dönüştürür.</t>
  </si>
  <si>
    <t>Bir doğal sayı ile bir bileşik kesri karşılaştırır</t>
  </si>
  <si>
    <t xml:space="preserve">Sadeleştirme ve genişletmenin kesrin değerini değiştirmeyeceğini anlar ve bir kesre denk olan kesirler oluşturur. </t>
  </si>
  <si>
    <t xml:space="preserve">Payları veya paydaları eşit  kesirleri sıralar. </t>
  </si>
  <si>
    <t xml:space="preserve">Bir çokluğun istenen basit kesir kadarını ve basit kesir kadarı verilen bir çokluğun tamamını birim kesirlerden yararlanarak hesaplar. </t>
  </si>
  <si>
    <t xml:space="preserve">Paydaları eşit veya birinin paydası diğerinin paydasının katı olan iki kesrin toplama ve çıkarma işlemini yapar ve anlamlandırır. </t>
  </si>
  <si>
    <t>Paydaları eşit veya birinin paydası diğerinin paydasının katı olan kesirlerle toplama ve çıkarma işlemleri gerektiren problemleri çözer ve kurar.</t>
  </si>
  <si>
    <t xml:space="preserve">Bir bütün 10, 100 veya 1000 eş parçaya bölündüğünde, ortaya çıkan kesrin birimlerinin ondalık gösterimle ifade edilebileceğini belirler. </t>
  </si>
  <si>
    <t xml:space="preserve">Paydası 10, 100 veya 1000 olan bir kesri ondalık gösterim şeklinde ifade eder. </t>
  </si>
  <si>
    <t xml:space="preserve">Ondalık gösterimde tam kısım ve ondalık kısımdaki rakamların bulunduğu basamağın değeriyle ilişkisini anlar. </t>
  </si>
  <si>
    <t xml:space="preserve">Paydası 10, 100 veya 1000 olacak şekilde genişletilebilen veya sadeleştirilebilen kesirlerin ondalık gösterimini yazar ve okur. </t>
  </si>
  <si>
    <t xml:space="preserve">Ondalık gösterimleri verilen sayıları sayı doğrusunda gösterir ve sıralar. </t>
  </si>
  <si>
    <t xml:space="preserve">Ondalık gösterimleri verilen sayılarla toplama ve çıkarma işlemleri yapar. </t>
  </si>
  <si>
    <t>Paydası 100 olan kesirleri yüzde sembolü (%) ile gösterir.</t>
  </si>
  <si>
    <t xml:space="preserve">Bir yüzdelik ifadeyi aynı büyüklüğü temsil eden kesir ve ondalık gösterimle ilişkilendirir, bu gösterimleri birbirine dönüştürür. </t>
  </si>
  <si>
    <t xml:space="preserve">Kesir, ondalık ve yüzdelik gösterimlerle belirtilen çoklukları karşılaştırır. </t>
  </si>
  <si>
    <t xml:space="preserve">Bir çokluğun belirtilen bir yüzdesine karşılık gelen miktarı bulur. </t>
  </si>
  <si>
    <t>Temel Geometrik Kavramlar ve Çizimler</t>
  </si>
  <si>
    <t>Doğru, doğru parçası, ışını açıklar ve sembolle gösterir.</t>
  </si>
  <si>
    <t>Bir noktanın diğer bir noktaya göre konumunu yön ve birim kullanarak ifade eder.</t>
  </si>
  <si>
    <t>Bir doğru parçasına eşit uzunlukta doğru parçaları çizer.</t>
  </si>
  <si>
    <t xml:space="preserve"> 90°’lik bir açıyı referans alarak dar, dik ve geniş açıları oluşturur; oluşturulmuş bir açının dar, dik ya da geniş açılı olduğunu belirler. </t>
  </si>
  <si>
    <t xml:space="preserve">Bir doğruya üzerindeki veya dışındaki bir noktadan dikme çizer. </t>
  </si>
  <si>
    <t xml:space="preserve">Bir doğru parçasına paralel doğru parçaları inşa eder, çizilmiş doğru parçalarının paralel olup olmadığını yorumlar. </t>
  </si>
  <si>
    <t>Üçgen ve Dörtgenler</t>
  </si>
  <si>
    <t xml:space="preserve">Çokgenleri isimlendirir, oluşturur ve temel elemanlarını tanır. </t>
  </si>
  <si>
    <t xml:space="preserve">Açılarına ve kenarlarına göre üçgenler oluşturur, oluşturulmuş farklı üçgenleri kenar ve açı özelliklerine göre sınıflandırır. </t>
  </si>
  <si>
    <t xml:space="preserve">Dikdörtgen, paralelkenar, eşkenar dörtgen ve yamuğun temel elemanlarını belirler ve çizer. </t>
  </si>
  <si>
    <t xml:space="preserve">Üçgen ve dörtgenlerin iç açılarının ölçüleri toplamını belirler ve verilmeyen açıyı bulur. </t>
  </si>
  <si>
    <t xml:space="preserve">Veri toplamayı gerektiren araştırma soruları oluşturur. </t>
  </si>
  <si>
    <t>Araştırma sorularına ilişkin verileri toplar, sıklık tablosu ve sütun grafiğiyle gösterir.</t>
  </si>
  <si>
    <t xml:space="preserve">Sıklık tablosu veya sütun grafiği ile gösterilmiş verileri yorumlamaya yönelik problemleri çözer. </t>
  </si>
  <si>
    <t>Uzunluk ve Zaman Ölçme</t>
  </si>
  <si>
    <t xml:space="preserve">Uzunluk ölçme birimlerini tanır; metre-kilometre, metre-desimetre-santimetre-milimetre birimlerini birbirine dönüştürür ve ilgili problemleri çözer. </t>
  </si>
  <si>
    <t xml:space="preserve">Üçgen ve dörtgenlerin çevre uzunluklarını hesaplar, verilen bir çevre uzunluğuna sahip farklı şekiller oluşturur. </t>
  </si>
  <si>
    <t xml:space="preserve">Zaman ölçme birimlerini tanır, birbirine dönüştürür ve ilgili problemleri çözer. </t>
  </si>
  <si>
    <t xml:space="preserve">Dikdörtgenin alanını hesaplar, santimetrekare ve metrekareyi kullanır. </t>
  </si>
  <si>
    <t xml:space="preserve">Belirlenen bir alanı santimetrekare ve metrekare birimleriyle tahmin eder. </t>
  </si>
  <si>
    <t xml:space="preserve">Verilen bir alana sahip farklı dikdörtgenler oluşturur. </t>
  </si>
  <si>
    <t>Dikdörtgenin alanını hesaplamayı gerektiren problemleri çözer.</t>
  </si>
  <si>
    <t>Dikdörtgenler prizmasını tanır ve temel elemanlarını belirler.</t>
  </si>
  <si>
    <t>Dikdörtgenler prizmasının yüzey açınımlarını çizer ve verilen farklı açınımların dikdörtgenler prizmasına ait olup olmadığına karar verir.</t>
  </si>
  <si>
    <t xml:space="preserve">Dikdörtgenler prizmasının yüzey alanını hesaplamayı gerektiren problemleri çözer. </t>
  </si>
  <si>
    <t>Güneş’in Yapısı ve Özellikleri</t>
  </si>
  <si>
    <t>Ay'In Yapısı ve Özellikleri</t>
  </si>
  <si>
    <t>Ay’ın Yapısı ve Özellikleri</t>
  </si>
  <si>
    <t>Ay'In Hareketleri ve Evreleri</t>
  </si>
  <si>
    <t>Ay’ın Hareketleri ve Evreleri</t>
  </si>
  <si>
    <t>Canlılar Dünyası</t>
  </si>
  <si>
    <t>Kuvvetin Ölçülmesi ve Sürtünme</t>
  </si>
  <si>
    <t>Madde ve Değişim</t>
  </si>
  <si>
    <t>Maddenin Hâl Değişimi</t>
  </si>
  <si>
    <t>Isı Maddeleri Etkiler</t>
  </si>
  <si>
    <t>Işığın Maddeyle Karşılaşması</t>
  </si>
  <si>
    <t>İnsan ve Çevre</t>
  </si>
  <si>
    <t>Elektrik Devre Elemanları</t>
  </si>
  <si>
    <t>Güneş Sistemi ve Tutulmalar</t>
  </si>
  <si>
    <t>Güneş ve Ay Tutulmaları</t>
  </si>
  <si>
    <t>Vücudumuzdaki Sistemler</t>
  </si>
  <si>
    <t>Kuvvet ve Hareket</t>
  </si>
  <si>
    <t>Ses ve Özellikleri</t>
  </si>
  <si>
    <t>Sesin Maddeyle Etkileşmesi</t>
  </si>
  <si>
    <t>Vücudumuzdaki Sistemler ve Sağlığı</t>
  </si>
  <si>
    <t>Elektriğin iletimi</t>
  </si>
  <si>
    <t>İletken ve Yalıtkan Maddeler</t>
  </si>
  <si>
    <t>Güneş Sistemi ve Ötesi</t>
  </si>
  <si>
    <t>Hücre ve Bölünmeler</t>
  </si>
  <si>
    <t>Kuvvet ve Enerji</t>
  </si>
  <si>
    <t>Saf Madde ve Karışımlar</t>
  </si>
  <si>
    <t>Işığın Madde ile Etkileşimi</t>
  </si>
  <si>
    <t>Canlılarda Üreme, Büyüme ve Gelişme</t>
  </si>
  <si>
    <t>Elektrik Devreleri</t>
  </si>
  <si>
    <t>Mevsimler ve İklim</t>
  </si>
  <si>
    <t>Dna ve Genetik Kod</t>
  </si>
  <si>
    <t>Adaptasyon (Çevreye Uyum)</t>
  </si>
  <si>
    <t>Madde ve Endüstri</t>
  </si>
  <si>
    <t>Asitler ve Bazlar</t>
  </si>
  <si>
    <t>Türkiye’de Kimya Endüstrisi</t>
  </si>
  <si>
    <t>Enerji Dönüşümleri ve Çevre Bilimi</t>
  </si>
  <si>
    <t>Elektrik Yükleri ve Elektrik Enerjisi</t>
  </si>
  <si>
    <t>Cisimleri, sahip oldukları elektrik yükleri bakımından sınıflandırır.</t>
  </si>
  <si>
    <t>Evlerde elektriği tasarruflu kullanmaya özen gösterir.</t>
  </si>
  <si>
    <t>1. Ünite: Bir Kahraman Doğuyor</t>
  </si>
  <si>
    <t>Avrupa’daki gelişmelerin yansımaları bağlamında Osmanlı Devleti’nin yirminci yüzyılınbaşlarındaki siyasi ve sosyal durumunu kavrar.</t>
  </si>
  <si>
    <t>Mustafa Kemal’in çocukluk ve öğrenim hayatından hareketle onun kişilik özelliklerinin oluşumuhakkında çıkarımlarda bulunur.</t>
  </si>
  <si>
    <t>Gençlik döneminde Mustafa Kemal’in fikir hayatını etkileyen önemli kişileri ve olayları kavrar.</t>
  </si>
  <si>
    <t>Mustafa Kemal’in askerlik hayatı ile ilgili olayları ve olguları onun kişilik özellikleri ile ilişkilendirir.</t>
  </si>
  <si>
    <t>2. Ünite: Millî Uyanış: Bağımsızlık Yolunda Atılan Adımlar</t>
  </si>
  <si>
    <t>Birinci Dünya Savaşı’nın sebeplerini ve savaşın başlamasına yol açan gelişmeleri kavrar.</t>
  </si>
  <si>
    <t>Birinci Dünya Savaşı’nda Osmanlı Devleti’nin durumu hakkında çıkarımlarda bulunur.</t>
  </si>
  <si>
    <t>Mondros Ateşkes Antlaşması’nın imzalanması ve uygulanması karşısında Osmanlı yönetiminin,Mustafa Kemal’in ve halkın tutumunu analiz eder.</t>
  </si>
  <si>
    <t>Kuvâ-yı Millîye’nin oluşum sürecini ve sonrasında meydana gelen gelişmeleri kavrar.</t>
  </si>
  <si>
    <t>Millî Mücadele’nin hazırlık döneminde Mustafa Kemal’in yaptığı çalışmaları analiz eder.</t>
  </si>
  <si>
    <t>Misakımilli’nin kabulünü ve Büyük Millet Meclisinin açılışını vatanın bütünlüğü esası ile “ulusalegemenlik” ve “tam bağımsızlık” ilkeleri ile ilişkilendirir.</t>
  </si>
  <si>
    <t>Büyük Millet Meclisine karşı ayaklanmalar ile ayaklanmaların bastırılması için alınan tedbirlerianaliz eder.</t>
  </si>
  <si>
    <t>Mustafa Kemal’in ve Türk milletinin Sevr Antlaşması’na karşı tepkilerini değerlendirir.</t>
  </si>
  <si>
    <t>3. Ünite: Millî Bir Destan: Ya İstiklal Ya Ölüm!</t>
  </si>
  <si>
    <t>Millî Mücadele Dönemi’nde Doğu Cephesi ve Güney Cephesi’nde meydana gelen gelişmelerikavrar.</t>
  </si>
  <si>
    <t>Millî Mücadele Dönemi’nde Batı Cephesi’nde meydana gelen gelişmeleri kavrar.</t>
  </si>
  <si>
    <t>Millî Mücadele’nin zor bir döneminde Maarif Kongresi yapan Atatürk’ün, millî ve çağdaş eğitimeverdiği önemi kavrar.</t>
  </si>
  <si>
    <t>Türk milletinin millî birlik, beraberlik ve dayanışmasının bir örneği olarak Tekalif-i Millîye Emirleridoğrultusunda yapılan uygulamaları analiz eder.</t>
  </si>
  <si>
    <t>Sakarya Meydan Savaşı’nın kazanılmasında ve Büyük Taarruz’un başarılı olmasında MustafaKemal’in rolüne ilişkin çıkarımlarda bulunur.</t>
  </si>
  <si>
    <t>Lozan Antlaşması’nın sağladığı kazanımları analiz eder.</t>
  </si>
  <si>
    <t>Millî Mücadele Dönemi’nin siyasi, sosyal ve kültürel olaylarının sanat ve edebiyat ürünlerineyansımalarına kanıtlar gösterir.</t>
  </si>
  <si>
    <t>4. Ünite: Atatürkçülük ve Çağdaşlaşan Türkiye</t>
  </si>
  <si>
    <t>Çağdaşlaşan Türkiye’nin temeli olan Atatürk ilkelerini açıklar.</t>
  </si>
  <si>
    <t>Siyasi alanda meydana gelen gelişmeleri kavrar.</t>
  </si>
  <si>
    <t>Hukuk alanında meydana gelen gelişmelerin toplumsal hayata yansımalarını kavrar.</t>
  </si>
  <si>
    <t>Eğitim ve kültür alanında yapılan inkılapları ve gelişmeleri kavrar.</t>
  </si>
  <si>
    <t>Toplumsal alanda yapılan inkılapları ve meydana gelen gelişmeleri kavrar.</t>
  </si>
  <si>
    <t>Ekonomi alanında meydana gelen gelişmeleri kavrar.</t>
  </si>
  <si>
    <t>Atatürk Dönemi’nde sağlık alanında yapılan çalışmaları devletin temel görevleri ile ilişkilendirir.</t>
  </si>
  <si>
    <t>Cumhuriyet’in sağladığı kazanımları ve Atatürk’ün Türk milleti için gösterdiği hedefleri analiz eder.</t>
  </si>
  <si>
    <t>Atatürk ilke ve inkılaplarını oluşturan temel esasları kavrar.</t>
  </si>
  <si>
    <t>5. Ünite: Demokratikleşme Çabaları</t>
  </si>
  <si>
    <t>Atatürk Dönemi’ndeki demokratikleşme yolunda atılan adımları açıklar.</t>
  </si>
  <si>
    <t>Mustafa Kemal’e suikast girişimini analiz eder.</t>
  </si>
  <si>
    <t>Türkiye Cumhuriyeti’Ne Yönelik Tehditler</t>
  </si>
  <si>
    <t>Cumhuriyetin ilk yıllarında Türkiye Cumhuriyetine yönelik tehditleri analiz eder.</t>
  </si>
  <si>
    <t>6. Ünite: Atatürk Dönemi Türk Dış Politikası</t>
  </si>
  <si>
    <t>Atatürk Dönemi Türk dış politikasının temel ilkelerini ve amaçlarını açıklar.</t>
  </si>
  <si>
    <t>Atatürk Dönemi Türk dış politikasında yaşanan gelişmeleri analiz eder.</t>
  </si>
  <si>
    <t>Atatürk’ün Hatay’ı ülkemize katmak konusunda yaptıklarına ve bu uğurda gösterdiği özveriyekanıtlar gösterir.</t>
  </si>
  <si>
    <t>7. Ünite: Atatürk’Ün Ölümü ve Sonrası</t>
  </si>
  <si>
    <t>Atatürk’ün ölümüne ilişkin yansıma ve değerlendirmelerden hareketle onun fikir ve eserlerininevrensel değerine ilişkin çıkarımlarda bulunur.</t>
  </si>
  <si>
    <t>Atatürk’ün Türk Milleti’ne bıraktığı eserlerinden örnekler verir.</t>
  </si>
  <si>
    <t>Atatürk’ün İkinci Dünya Savaşı öncesi tespitleri ve girişimleri Türkiye’nin savaşta izlediği dengesiyaseti ile ilişkilendirilir.</t>
  </si>
  <si>
    <t>İkinci Dünya Savaşı’ndaki gelişmelerin ve bu savaşın sonuçlarının Türkiye’ye etkilerini analiz eder.</t>
  </si>
  <si>
    <t>Türkiye’de çok partili siyasi hayata geçişi hızlandıran gelişmeleri, demokrasinin gerekleriaçısından analiz eder.</t>
  </si>
  <si>
    <t>1. Ünite: Birey ve Toplum</t>
  </si>
  <si>
    <t>İletişimi etkileyen tutum ve davranışları analiz ederek kendi tutum ve davranışlarını sorgular.</t>
  </si>
  <si>
    <t>iletişimin Gücü</t>
  </si>
  <si>
    <t>Bireysel ve toplumsal ilişkilerde olumlu iletişim yollarını kullanır.</t>
  </si>
  <si>
    <t>Medyanın sosyal değişim ve etkileşimdeki rolünü tartışır.</t>
  </si>
  <si>
    <t>iletişim Özgürlüğü</t>
  </si>
  <si>
    <t>İletişim araçlarından yararlanırken haklarını kullanır ve sorumluluklarını yerine getirir.</t>
  </si>
  <si>
    <t>2. Ünite: Kültür ve Miras</t>
  </si>
  <si>
    <t>Osmanlı Devleti’nin siyasi güç olarak ortaya çıkış sürecini ve bu süreci etkileyen faktörleri açıklar.</t>
  </si>
  <si>
    <t>Osmanlı Devleti’nin fetih siyasetini örnekler üzerinden analiz eder.</t>
  </si>
  <si>
    <t>Avrupa’daki gelişmelerle bağlantılı olarak Osmanlı Devleti’ni değişime zorlayan süreçleri kavrar.</t>
  </si>
  <si>
    <t>Osmanlı Devleti’nde ıslahat hareketleri sonucu ortaya çıkan kurumlardan hareketle toplumsal ve ekonomik değişim hakkında çıkarımlarda bulunur.</t>
  </si>
  <si>
    <t>Osmanlı’Dan Kalan Mirasımız</t>
  </si>
  <si>
    <t>Osmanlı kültür, sanat ve estetik anlayışına örnekler verir.</t>
  </si>
  <si>
    <t>3. Ünite: İnsanlar, Yerler ve Çevreler</t>
  </si>
  <si>
    <t>Örnek incelemeler yoluyla geçmişten günümüze, yerleşmeyi etkileyen faktörler hakkında çıkarımlarda bulunur.</t>
  </si>
  <si>
    <t>Türkiye’de nüfusun dağılışını etkileyen faktörlerden hareketle Türkiye’nin demografik özelliklerini yorumlar.</t>
  </si>
  <si>
    <t>Doğduğun Yer Mi, Doyduğun Yer mi?</t>
  </si>
  <si>
    <t>Örnek incelemeler yoluyla göçün neden ve sonuçlarını tartışır.</t>
  </si>
  <si>
    <t>Temel haklardan yerleşme ve seyahat özgürlüğünün kısıtlanması halinde ortaya çıkacak olumsuz durumlara örnekler gösterir.</t>
  </si>
  <si>
    <t>4. Ünite: Bilim, Teknoloji ve Toplum</t>
  </si>
  <si>
    <t>Bilginin korunması, yaygınlaştırılması ve aktarılmasında değişim ve sürekliliği inceler.</t>
  </si>
  <si>
    <t>Türk-İslam medeniyetinde yetişen bilginlerin bilimsel gelişme sürecine katkılarını tartışır.</t>
  </si>
  <si>
    <t>XV-XX. yüzyıllar arasında Avrupa’da yaşanan gelişmelerin günümüz bilimsel birikiminin oluşmasına etkisini analiz eder.</t>
  </si>
  <si>
    <t>Özgür Duüşüncenin Bilime Katkısı</t>
  </si>
  <si>
    <t>Özgür düşüncenin bilimsel gelişmelere katkısını değerlendirir.</t>
  </si>
  <si>
    <t>5. Ünite: Üretim, Dağıtım ve Tüketim</t>
  </si>
  <si>
    <t>Üretimde ve yönetimde toprağın önemini geçmişten ve günümüzden örneklerle açıklar.</t>
  </si>
  <si>
    <t>Üretim teknolojisindeki gelişmelerin sosyal ve ekonomik hayata etkilerini değerlendirir.</t>
  </si>
  <si>
    <t>Kurumların ve sivil toplum kuruluşlarının çalışmalarına ve sosyal yaşamdaki rollerine örnekler verir.</t>
  </si>
  <si>
    <t>Tarih boyunca Türklerde meslek edindirme ve meslek etiği kazandırmada rol oynayan kurumları tanır.</t>
  </si>
  <si>
    <t>Dünyadaki gelişmelere bağlı olarak ortaya çıkan yeni meslekleri dikkate alarak mesleki tercihlerine yönelik planlama yapar.</t>
  </si>
  <si>
    <t>Dijital teknolojilerin üretim, dağıtım ve tüketim ağında meydana getirdiği değişimleri analiz eder.</t>
  </si>
  <si>
    <t>6. Ünite: Etkin Vatandaşlık</t>
  </si>
  <si>
    <t>Demokrasi Seruüveni</t>
  </si>
  <si>
    <t>Demokrasinin ortaya çıkışını, gelişim evrelerini ve günümüzde ifade ettiği anlamları açıklar.</t>
  </si>
  <si>
    <t>Atatürk’ün Türk demokrasisinin gelişimine katkılarını açıklar.</t>
  </si>
  <si>
    <t>Türkiye Cumhuriyeti Devleti’nin temel niteliklerini toplumsal hayattaki uygulamalarla ilişkilendirir.</t>
  </si>
  <si>
    <t>Demokrasinin uygulanma süreçlerinde karşılaşılan sorunları analiz eder.</t>
  </si>
  <si>
    <t>7. Ünite: Küresel Bağlantılar</t>
  </si>
  <si>
    <t>Türkiye’nin üyesi olduğu uluslararası kuruluşlara örnekler verir.</t>
  </si>
  <si>
    <t>Türkiye’nin ilişkide olduğu ekonomik bölge ve kuruluşları tanır.</t>
  </si>
  <si>
    <t>Çeşitli kültürlere yönelik kalıp yargıları sorgular.</t>
  </si>
  <si>
    <t>Arkadaşlarıyla birlikte küresel sorunların çözümüne yönelik fikir önerileri geliştirir.</t>
  </si>
  <si>
    <t>1. Ünite: Biz ve Değerlerimiz</t>
  </si>
  <si>
    <t>Sosyal rollerin zaman içerisindeki değişimini inceler.</t>
  </si>
  <si>
    <t>Sosyal, kültürel ve tarihî bağların toplumsal birlikteliğin oluşmasındaki yerini ve rolünü analiz eder.</t>
  </si>
  <si>
    <t>Toplumda uyum içerisinde yaşayabilmek için farklılıklara yönelik ön yargıları sorgular.</t>
  </si>
  <si>
    <t>Toplumsal birlikteliğin oluşmasında sosyal yardımlaşma ve dayanışmayı destekleyici faaliyetlere katılır.</t>
  </si>
  <si>
    <t>Bir soruna getirilen çözümlerin hak, sorumluluk ve özgürlükler temelinde olması gerektiğini savunur.</t>
  </si>
  <si>
    <t>2. Ünite: Tarihe Yolculuk</t>
  </si>
  <si>
    <t>Orta Asya’da kurulan ilk Türk devletlerinin coğrafi, siyasal, ekonomik ve kültürel özelliklerine ilişkin çıkarımlarda bulunur.</t>
  </si>
  <si>
    <t>İslamiyet’in ortaya çıkışını ve beraberinde getirdiği değişimleri yorumlar.</t>
  </si>
  <si>
    <t>Türklerin İslamiyet’i kabulleri ile birlikte siyasi, sosyal ve kültürel alanlarda meydana gelen değişimleri fark eder.</t>
  </si>
  <si>
    <t>Türklerin Anadolu’yu yurt edinme sürecini XI ve XIII. yüzyıllar kapsamında analiz eder.</t>
  </si>
  <si>
    <t>Tarihî ticaret yollarının toplumlar arası siyasi, kültürel ve ekonomik ilişkilerdeki rolünü açıklar.</t>
  </si>
  <si>
    <t>3. Ünite: Yeryüzünde Yaşam</t>
  </si>
  <si>
    <t>Konum ile ilgili kavramları kullanarak kıtaların, okyanusların ve ülkemizin coğrafi konumunu tanımlar.</t>
  </si>
  <si>
    <t>Türkiye’nin temel fiziki coğrafya özelliklerinden yer şekillerini, iklim özelliklerini ve bitki örtüsünü ilgili haritalar üzerinde inceler.</t>
  </si>
  <si>
    <t>Türkiye’nin temel beşerî coğrafya özelliklerini ilgili haritalar üzerinde gösterir.</t>
  </si>
  <si>
    <t>Dünyanın farklı doğal ortamlarındaki insan yaşantılarından yola çıkarak iklim özellikleri hakkında çıkarımlarda bulunur.</t>
  </si>
  <si>
    <t>4. Ünite: Bilim ve Teknoloji Hayatımızda</t>
  </si>
  <si>
    <t>Sosyal bilimlerdeki çalışma ve bulgulardan hareketle sosyal bilimlerin toplum hayatına etkisine örnekler verir.</t>
  </si>
  <si>
    <t>Bilimsel ve teknolojik gelişmelerin gelecekteki yaşam üzerine etkilerine ilişkin fikirler ileri sürer.</t>
  </si>
  <si>
    <t>Bilimsel araştırma basamaklarını kullanarak araştırma yapar.</t>
  </si>
  <si>
    <t>Telif ve patent hakları saklı ürünlerin yasal yollardan temin edilmesinin gerekliliğini savunur.</t>
  </si>
  <si>
    <t>5. Ünite: Üretiyorum, Tüketiyorum, Bilinçliyim</t>
  </si>
  <si>
    <t>Ülkemizin kaynaklarıyla ekonomik faaliyetlerini ilişkilendirir.</t>
  </si>
  <si>
    <t>Kaynakların bilinçsizce tüketilmesinin canlı yaşamına etkilerini analiz eder.</t>
  </si>
  <si>
    <t>Türkiye’nin coğrafi özelliklerini dikkate alarak yatırım ve pazarlama proje önerileri hazırlar.</t>
  </si>
  <si>
    <t>Vatandaşlık sorumluluğu ve ülke ekonomisine katkısı açısından vergi vermenin gereğini ve önemini savunur.</t>
  </si>
  <si>
    <t>Nitelikli insan gücünün Türkiye ekonomisinin gelişimindeki yerini ve önemini analiz eder.</t>
  </si>
  <si>
    <t>İlgi duyduğu mesleklerin gerektirdiği kişilik özelliklerini, becerileri ve eğitim sürecini araştırır.</t>
  </si>
  <si>
    <t>6. Ünite: Yönetime Katılıyorum</t>
  </si>
  <si>
    <t>Demokrasinin temel ilkeleri açısından farklı yönetim biçimlerini karşılaştırır.</t>
  </si>
  <si>
    <t>Türkiye Cumhuriyeti Devleti’nde yasama, yürütme ve yargı güçleri arasındaki ilişkiyi açıklar.</t>
  </si>
  <si>
    <t>Yönetimin karar alma sürecini etkileyen unsurları analiz eder.</t>
  </si>
  <si>
    <t>Toplumsal hayatımızda demokrasinin önemini açıklar.</t>
  </si>
  <si>
    <t>Türkiye Cumhuriyeti’nin etkin bir vatandaşı olarak hak ve sorumluluklarının anayasal güvence altında olduğunu açıklar.</t>
  </si>
  <si>
    <t>Türk tarihinden ve güncel örneklerden yola çıkarak toplumsal hayatta kadına verilen değeri fark eder.</t>
  </si>
  <si>
    <t>7. Ünite: Uluslararası İlişkilerimiz</t>
  </si>
  <si>
    <t>Ülkemizin Türk Cumhuriyetleri ve komşu devletlerle olan kültürel, sosyal, siyasi ve ekonomik ilişkilerini analiz eder.</t>
  </si>
  <si>
    <t>Ülkemizin diğer ülkelerle olan ekonomik ilişkilerini analiz eder.</t>
  </si>
  <si>
    <t>Ülkemizin sahip olduğu siyasi, askerî, ekonomik ve kültürel özelliklere bağlı olarak uluslararası alanda üstlendiği rolleri analiz eder.</t>
  </si>
  <si>
    <t>Popüler kültürün, kültürümüz üzerindeki etkilerini sorgular.</t>
  </si>
  <si>
    <t>Sosyal Bilgiler dersinin, Türkiye Cumhuriyeti’nin etkin bir vatandaşı olarak kendi gelişimine katkısını fark eder.</t>
  </si>
  <si>
    <t>Yakın çevresinde yaşanan bir örnekten yola çıkarak bir olayın çok boyutluluğunu açıklar.</t>
  </si>
  <si>
    <t>Sahip olduğu haklarının farkında olan bir birey olarak katıldığı gruplarda aldığı rollerin gerektirdiği görev ve sorumluluklara uygun davranır.</t>
  </si>
  <si>
    <t>Çocuk olarak haklarından yararlanmaya ve bu hakların ihlal edildiği durumlara örnekler verir.</t>
  </si>
  <si>
    <t>Somut kalıntılarından yola çıkarak Anadolu ve Mezopotamya uygarlıklarının insanlık tarihine önemli katkılarını fark eder.</t>
  </si>
  <si>
    <t>Çevresindeki doğal varlıklar ile tarihî mekânları, nesneleri ve eserleri tanıtır.</t>
  </si>
  <si>
    <t>Ülkemizin çeşitli yerlerinin kültürel özellikleri ile yaşadığı çevrenin kültürel özelliklerini karşılaştırarak bunlar arasındaki benzer ve farklı unsurları belirler.</t>
  </si>
  <si>
    <t>Kültürel ögelerin, insanların bir arada yaşamasındaki rolünü analiz eder.</t>
  </si>
  <si>
    <t>Günlük yaşamdaki kültürel unsurların tarihî gelişimini değerlendirir.</t>
  </si>
  <si>
    <t>Haritalar üzerinde yaşadığı yer ve çevresinin yeryüzü şekillerini genel olarak açıklar.</t>
  </si>
  <si>
    <t>Yaşadığı çevrede görülen iklimin, insan faaliyetlerine etkisini, günlük yaşantısından örnekler vererek açıklar.</t>
  </si>
  <si>
    <t>Yaşadığı yer ve çevresindeki doğal özellikler ile beşerî özelliklerin nüfus ve yerleşme üzerindeki etkilerine örnekler verir.</t>
  </si>
  <si>
    <t>Yaşadığı çevredeki afetlerin ve çevre sorunlarının oluşum nedenlerini sorgular.</t>
  </si>
  <si>
    <t>Doğal afetlerin toplum hayatı üzerine etkilerini örneklerle açıklar.</t>
  </si>
  <si>
    <t>Teknoloji kullanımının sosyalleşme ve toplumsal ilişkiler üzerindeki etkisini tartışır.</t>
  </si>
  <si>
    <t>Sanal ortamda ulaştığı bilgilerin doğruluk ve güvenilirliğini sorgular.</t>
  </si>
  <si>
    <t>Sanal ortamı kullanırken güvenlik kurallarına uyar.</t>
  </si>
  <si>
    <t>Buluş yapanların ve bilim insanlarının ortak özelliklerini belirler.</t>
  </si>
  <si>
    <t>Yaptığı çalışmalarda bilimsel etiğe uygun davranır.</t>
  </si>
  <si>
    <t>Yaşadığı yerin ve çevresinin ekonomik faaliyetlerini analiz eder.</t>
  </si>
  <si>
    <t>Yaşadığı yer ve çevresindeki ekonomik faaliyetlere bağlı olarak gelişen meslekleri tanır.</t>
  </si>
  <si>
    <t>Çevresindeki ekonomik faaliyetlerin, insanların sosyal hayatlarına etkisini analiz eder.</t>
  </si>
  <si>
    <t>Temel ihtiyaçları karşılamaya yönelik ürünlerin üretim, dağıtım ve tüketim ağını analiz eder.</t>
  </si>
  <si>
    <t>İş birliği yaparak üretim, dağıtım ve tüketime dayalı yeni fikirler geliştirir.</t>
  </si>
  <si>
    <t>Bilinçli bir tüketici olarak haklarını kullanır.</t>
  </si>
  <si>
    <t>Bireysel ve toplumsal ihtiyaçlar ile bu ihtiyaçların karşılanması için hizmet veren kurumları ilişkilendirir.</t>
  </si>
  <si>
    <t>Yaşadığı yerin yönetim birimlerinin temel görevlerini açıklar.</t>
  </si>
  <si>
    <t>Temel hakları ve bu hakları kullanmanın önemini açıklar.</t>
  </si>
  <si>
    <t>Millî egemenlik ve bağımsızlık sembollerimizden Bayrağımıza ve İstiklâl Marşına değer verir.</t>
  </si>
  <si>
    <t>Yaşadığı yer ve çevresinin ülkemiz ile diğer ülkeler arasındaki ekonomik ilişkilerdeki rolünü araştırır.</t>
  </si>
  <si>
    <t>Ülkeler arasındaki ekonomik ilişkilerde iletişim ve ulaşım teknolojisinin etkisini tartışır.</t>
  </si>
  <si>
    <t>Turizmin uluslararası ilişkilerdeki önemini açıklar.</t>
  </si>
  <si>
    <t>Çeşitli ülkelerde bulunan ortak miras ögelerine örnekler verir.</t>
  </si>
  <si>
    <t>1. Ünite Allah İnancı</t>
  </si>
  <si>
    <t>ALLAH İNANCI</t>
  </si>
  <si>
    <t>Allah’ın (c.c.) her şeyin yaratıcısı olduğunu fark eder.</t>
  </si>
  <si>
    <t>Allah’ın (c.c.) Rahmân ve Rahîm isimlerinin yansımalarına örnekler verir.</t>
  </si>
  <si>
    <t>Allah’ın (c.c.) her şeyi işittiğinin, bildiğinin, gördüğünün ve her şeye gücünün yettiğinin farkında olur.</t>
  </si>
  <si>
    <t>Allah’a (c.c.) imanın, insan davranışlarına etkisini fark eder.</t>
  </si>
  <si>
    <t>Duanın anlamını ve önemini örneklerle açıklar.</t>
  </si>
  <si>
    <t>Hz. İbrahim’in (a.s.) tevhide davetini özetler.</t>
  </si>
  <si>
    <t>İhlâs suresini okur, anlamını söyler.</t>
  </si>
  <si>
    <t>2. Ünite Ramazan ve Oruç</t>
  </si>
  <si>
    <t>Ramazan ayı ve orucun önemini fark eder.</t>
  </si>
  <si>
    <t>Ramazan ayı ve oruçla ilgili kavramları örneklerle açıklar.</t>
  </si>
  <si>
    <t>Kültürümüzde Ramazan ve oruçla ilgili gelenekleri tanır.</t>
  </si>
  <si>
    <t>Hz. Davud’un (a.s.) hayatını özetler.</t>
  </si>
  <si>
    <t>Rabbena dualarını okur, anlamını söyler.</t>
  </si>
  <si>
    <t>3. Ünite Adap ve Nezaket</t>
  </si>
  <si>
    <t>Toplumsal hayatta nezaket kurallarına uygun davranışlar sergilemeye özen gösterir.</t>
  </si>
  <si>
    <t>Selamlaşma adabına riayet eder.</t>
  </si>
  <si>
    <t>İletişim ve konuşma adabına uygun davranır.</t>
  </si>
  <si>
    <t>Sofra adabına riayet eder.</t>
  </si>
  <si>
    <t>Hz. Lokman’ın (a.s.) öğütlerini hayatına yansıtmaya özen gösterir.</t>
  </si>
  <si>
    <t>Tahiyyat duasını okur, anlamını söyler.</t>
  </si>
  <si>
    <t>4. Ünite Hz. Muhammed ve Aile Hayatı</t>
  </si>
  <si>
    <t>Hz. Muhammed’in (s.a.v.) Hz. Hatice (r.a.) ile evlilik sürecini özetler.</t>
  </si>
  <si>
    <t>Hz. Muhammed’in (s.a.v.) aile içi iletişimine örnekler verir.</t>
  </si>
  <si>
    <t>Hz. Muhammed’in (s.a.v.) aile fertlerinin güzel davranışlarını değerlendirir.</t>
  </si>
  <si>
    <t>Hz. Hasan (r.a.) ve Hz. Hüseyin’in (r.a.) ahlaki erdemlerini kendisine örnek alır.</t>
  </si>
  <si>
    <t>5. Ünite Çevremizde Dinin İzleri</t>
  </si>
  <si>
    <t>Mimarimizde yer alan dinî motifleri inceler.</t>
  </si>
  <si>
    <t>Musikimizde dinin izlerine örnekler verir.</t>
  </si>
  <si>
    <t>Edebiyatımızdan dinin izlerine örnekler bulur.</t>
  </si>
  <si>
    <t>Örf ve âdetlerimizde yer alan dinî unsurları fark eder.</t>
  </si>
  <si>
    <t>Hz. Süleyman’ın (a.s.) hayatını özetler.</t>
  </si>
  <si>
    <t>1. Ünite Peygamber ve İlahi Kitap İnancı</t>
  </si>
  <si>
    <t>Peygamber ve peygamberlik kavramlarını tanımlar.</t>
  </si>
  <si>
    <t>Peygamberlerin özelliklerini ve görevlerini açıklar.</t>
  </si>
  <si>
    <t>Peygamberlerde insanlar için güzel örnekler olduğunu fark eder.</t>
  </si>
  <si>
    <t>Vahyin gönderiliş amacını araştırır.</t>
  </si>
  <si>
    <t>İlahi kitapları ve gönderildiği peygamberleri eşleştirir.</t>
  </si>
  <si>
    <t>Hz. Âdem’in (a.s.) hayatını ana hatlarıyla özetler.</t>
  </si>
  <si>
    <t>Kunut dualarını okur, anlamını söyler.</t>
  </si>
  <si>
    <t>2. Ünite Namaz</t>
  </si>
  <si>
    <t>İslam’da namaz ibadetinin önemini, ayet ve hadislerden örneklerle açıklar.</t>
  </si>
  <si>
    <t>Namazları, çeşitlerine göre sınıflandırır.</t>
  </si>
  <si>
    <t>Namazın kılınışına örnekler verir.</t>
  </si>
  <si>
    <t>Hz. Zekeriya’nın (a.s.) hayatını ana hatlarıyla tanır.</t>
  </si>
  <si>
    <t>Fil suresini okur, anlamını söyler.</t>
  </si>
  <si>
    <t>3. Ünite Zararlı Alışkanlıklar</t>
  </si>
  <si>
    <t>İslam dininin yasakladığı zararlı alışkanlıklara ayet ve hadislerden örnekler verir.</t>
  </si>
  <si>
    <t>Zararlı alışkanlıkların başlama sebeplerini sorgular.</t>
  </si>
  <si>
    <t>Zararlı alışkanlıklardan korunma yollarını tartışır</t>
  </si>
  <si>
    <t>Hz. Yahya’nın (a.s.) hayatını ana hatlarıyla tanır.</t>
  </si>
  <si>
    <t>Tebbet suresini okur, anlamını söyler.</t>
  </si>
  <si>
    <t>4. Ünite Hz. Muhammed’İn Hayatı</t>
  </si>
  <si>
    <t>Hz. Muhammed’in (s.a.v.) davetinin Mekke Dönemini değerlendirir.</t>
  </si>
  <si>
    <t>Medine’ye hicretin sebep ve sonuçlarını irdeler.</t>
  </si>
  <si>
    <t>Hz. Muhammed’in (s.a.v.) davetinin Medine Dönemini değerlendirir.</t>
  </si>
  <si>
    <t>Nasr suresini okur, anlamını söyler.</t>
  </si>
  <si>
    <t>5. Ünite Temel Değerlerimiz</t>
  </si>
  <si>
    <t>Toplumumuzu birleştiren temel değerleri fark eder.</t>
  </si>
  <si>
    <t>Dinî bayramların ve önemli gün ve gecelerin toplumsal bütünleşmeye olan katkısını yorumlar.</t>
  </si>
  <si>
    <t>1. Ünite Melek ve Ahiret İnancı</t>
  </si>
  <si>
    <t>Varlıklar âlemini özelliklerine göre ayırt eder.</t>
  </si>
  <si>
    <t>Melekleri özellikleri ve görevlerine göre sınıflandırır.</t>
  </si>
  <si>
    <t>Dünya hayatı ile ahiret hayatı arasındaki ilişkiyi yorumlar.</t>
  </si>
  <si>
    <t>Ahiret hayatının aşamalarını açıklar.</t>
  </si>
  <si>
    <t>Hz. İsa’nın (a.s.) hayatını ana hatlarıyla tanır.</t>
  </si>
  <si>
    <t>Nâs suresini okur, anlamını söyler.</t>
  </si>
  <si>
    <t>2. Ünite Hac ve Kurban</t>
  </si>
  <si>
    <t>İslam’da hac ibadetinin önemini ayet ve hadisler ışığında yorumlar.</t>
  </si>
  <si>
    <t>Haccın yapılışını özetler.</t>
  </si>
  <si>
    <t>Umre ibadeti ve önemini açıklar.</t>
  </si>
  <si>
    <t>Kurban ibadetini İslam’ın yardımlaşma ve dayanışmaya verdiği önem açısından değerlendirir.</t>
  </si>
  <si>
    <t>Hz. İsmail’in (a.s.) hayatını ana hatlarıyla tanır.</t>
  </si>
  <si>
    <t>En’âm suresi 162. ayeti okur, anlamını söyler.</t>
  </si>
  <si>
    <t>3. Ünite Ahlaki Davranışlar</t>
  </si>
  <si>
    <t>Güzel ahlaki tutum ve davranışları örneklerle açıklar.</t>
  </si>
  <si>
    <t>Hz. Salih’in (a.s.) hayatını ana hatlarıyla tanır.</t>
  </si>
  <si>
    <t>Felak suresini okur, anlamını söyler.</t>
  </si>
  <si>
    <t>4. Ünite Allah’In Kulu ve Elçisi: Hz. Muhammed</t>
  </si>
  <si>
    <t>Hz. Muhammed’in (s.a.v.) insani yönünü ayetlerden hareketle yorumlar.</t>
  </si>
  <si>
    <t>Hz. Muhammed’in (s.a.v.) peygamberlik yönüyle ilgili özelliklerini ayırt eder.</t>
  </si>
  <si>
    <t>Kâfirun suresini okur, anlamını söyler.</t>
  </si>
  <si>
    <t>5. Ünite İslam Düşüncesinde Yorumlar</t>
  </si>
  <si>
    <t>Dinin farklı yorum biçimleri olabileceğinin farkına varır.</t>
  </si>
  <si>
    <t>İslam düşüncesinde ortaya çıkan yorum biçimlerini sınıflandırır.</t>
  </si>
  <si>
    <t>Kültürümüzde etkin olan tasavvufi yorumları ayırt eder.</t>
  </si>
  <si>
    <t>1. Ünite Kader İnancı</t>
  </si>
  <si>
    <t>Kader ve kaza inancını ayet ve hadislerle açıklar.</t>
  </si>
  <si>
    <t>İnsanın ilmi, iradesi, sorumluluğu ile kader arasında ilişki kurar.</t>
  </si>
  <si>
    <t>Hz. Musa’nın (a.s.) hayatını ana hatlarıyla tanır.</t>
  </si>
  <si>
    <t>Ayet el-Kürsi'yi okur, anlamını söyler.</t>
  </si>
  <si>
    <t>2. Ünite Zekât ve Sadaka</t>
  </si>
  <si>
    <t>İslam’ın paylaşma ve yardımlaşmaya verdiği önemi ayet ve hadisler ışığında yorumlar.</t>
  </si>
  <si>
    <t>Zekât ve sadaka ibadetini ayet ve hadislerle açıklar.</t>
  </si>
  <si>
    <t>Zekât, infak ve sadakanın bireysel ve toplumsal önemini fark eder.</t>
  </si>
  <si>
    <t>Hz. Şuayb’in (a.s.) hayatını ana hatlarıyla tanır.</t>
  </si>
  <si>
    <t>Maûn suresini okur, anlamını söyler.</t>
  </si>
  <si>
    <t>3. Ünite Din ve Hayat</t>
  </si>
  <si>
    <t>Din, birey ve toplum arasındaki ilişkiyi yorumlar.</t>
  </si>
  <si>
    <t>İslam dininin can, nesil, akıl, mal ve din emniyetiyle ilgili ortaya koyduğu ilke ve hedefleri analiz eder.</t>
  </si>
  <si>
    <t>Hz. Yusuf’un (a.s.) örnek hayatından ilkeler çıkarır.</t>
  </si>
  <si>
    <t>Asr suresini okur, anlamını söyler.</t>
  </si>
  <si>
    <t>4. Ünite Hz. Muhammed’in Örnekliği</t>
  </si>
  <si>
    <t>Hz. Muhammed’in (s.a.v.) doğruluğu ve güvenilir kişiliği ile peygamberlerin özellikleri arasında ilişki kurar.</t>
  </si>
  <si>
    <t>Hz. Muhammed’in (s.a.v.) merhametli ve affedici oluşunu davranışlarında yansıtmaya özen gösterir.</t>
  </si>
  <si>
    <t>Hz. Muhammed’in (s.a.v.) istişareye verdiği önemi ortaya koyan örnek olaylardan hareketle gündelik hayatla ilgili çıkarımlarda bulunur.</t>
  </si>
  <si>
    <t>Hz. Muhammed’in (s.a.v.) cesaret ve kararlılığını örnek olaylarla açıklar.</t>
  </si>
  <si>
    <t>Hz. Muhammed’in (s.a.v.) hakkı gözetmedeki hassasiyetine örnekler verir.</t>
  </si>
  <si>
    <t>Hz. Muhammed’in (s.a.v.) insanlara verdiği değeri örneklerle açıklar.</t>
  </si>
  <si>
    <t>Kureyş suresini okur, anlamını söyler.</t>
  </si>
  <si>
    <t>5. Ünite Kur’an-I Kerim ve Özellikleri</t>
  </si>
  <si>
    <t>İslam dininin temel kaynaklarını tanır.</t>
  </si>
  <si>
    <t>Ayetlerden hareketle Kur’an’ın ana konularını sınıflandırır.</t>
  </si>
  <si>
    <t>Kur’an-ı Kerim’in temel özelliklerini değerlendirir.</t>
  </si>
  <si>
    <t>Hz. Nuh’un (a.s.) tevhide davetini özetler.</t>
  </si>
  <si>
    <t>Unit 1- Hello!</t>
  </si>
  <si>
    <t>Hello!</t>
  </si>
  <si>
    <t>Unit 2- My Town</t>
  </si>
  <si>
    <t>My town</t>
  </si>
  <si>
    <t>Unit 3- Games And Hobbies</t>
  </si>
  <si>
    <t>Games and Hobbies</t>
  </si>
  <si>
    <t>Unit 4- My Daily Routine</t>
  </si>
  <si>
    <t>My Daily Routine</t>
  </si>
  <si>
    <t>Unit 4- My Daily Routıne</t>
  </si>
  <si>
    <t>Unit 5- Health</t>
  </si>
  <si>
    <t>Health</t>
  </si>
  <si>
    <t>Unit 6- Movies</t>
  </si>
  <si>
    <t>Movies</t>
  </si>
  <si>
    <t>Unit 7- Party Time</t>
  </si>
  <si>
    <t>Party Time</t>
  </si>
  <si>
    <t>Unit 8- Fitness</t>
  </si>
  <si>
    <t>Fitness</t>
  </si>
  <si>
    <t>Unit 9- The Animal Sheter</t>
  </si>
  <si>
    <t>The Animal Shelter</t>
  </si>
  <si>
    <t>Unit 10- Festivals</t>
  </si>
  <si>
    <t>Festivals</t>
  </si>
  <si>
    <t>Unit 1- Life</t>
  </si>
  <si>
    <t>Life</t>
  </si>
  <si>
    <t>Unit 2- Yummy Breakfast</t>
  </si>
  <si>
    <t>Yummy Breakfast</t>
  </si>
  <si>
    <t>Unit 3- Downtown</t>
  </si>
  <si>
    <t>Downtown</t>
  </si>
  <si>
    <t>Unit 4- Weather And Emotıons</t>
  </si>
  <si>
    <t>Weather and Emotions</t>
  </si>
  <si>
    <t>Unit 5- At The Fair</t>
  </si>
  <si>
    <t>At the Fair</t>
  </si>
  <si>
    <t>Unit 6- Occupations</t>
  </si>
  <si>
    <t>Occupations</t>
  </si>
  <si>
    <t>Unit 7- Holidays</t>
  </si>
  <si>
    <t>Holidays</t>
  </si>
  <si>
    <t>Unit 8- Bookworms</t>
  </si>
  <si>
    <t>Bookworms</t>
  </si>
  <si>
    <t>Unit 9-  Saving The Planet</t>
  </si>
  <si>
    <t>Saving the Planet</t>
  </si>
  <si>
    <t>Unit 10- Democracy</t>
  </si>
  <si>
    <t>Democracy</t>
  </si>
  <si>
    <t>Unit 1- Appearance And Personality</t>
  </si>
  <si>
    <t>Appearance And Personality</t>
  </si>
  <si>
    <t>Unit 2- Sports</t>
  </si>
  <si>
    <t>Sports</t>
  </si>
  <si>
    <t>Unit 3- Biographies</t>
  </si>
  <si>
    <t>Biographies</t>
  </si>
  <si>
    <t>Unit 4- Wild Animals</t>
  </si>
  <si>
    <t>Unit 5- Television</t>
  </si>
  <si>
    <t>Television</t>
  </si>
  <si>
    <t>Unit 6- Celebrations</t>
  </si>
  <si>
    <t>Celebrations</t>
  </si>
  <si>
    <t>Unit 7- Dreams</t>
  </si>
  <si>
    <t>Dreams</t>
  </si>
  <si>
    <t>Unit 8-  Public Buildings</t>
  </si>
  <si>
    <t>Unit 9- Environment</t>
  </si>
  <si>
    <t>Environment</t>
  </si>
  <si>
    <t>Unit 10-Planets</t>
  </si>
  <si>
    <t>Planets</t>
  </si>
  <si>
    <t>Unit 1- Friendship</t>
  </si>
  <si>
    <t>Friendship</t>
  </si>
  <si>
    <t>Unit 1-  Friendship</t>
  </si>
  <si>
    <t>Unit 2- Teen Life</t>
  </si>
  <si>
    <t>Teen Life</t>
  </si>
  <si>
    <t>Unit 3- In The Kitchen</t>
  </si>
  <si>
    <t>In The Kitchen</t>
  </si>
  <si>
    <t>Unit 4- On The Phone</t>
  </si>
  <si>
    <t>On The Phone</t>
  </si>
  <si>
    <t>Unit 5- The Internet</t>
  </si>
  <si>
    <t>The Internet</t>
  </si>
  <si>
    <t>Unit 6- Adventures</t>
  </si>
  <si>
    <t>Adventures</t>
  </si>
  <si>
    <t>Unit 7- Tourism</t>
  </si>
  <si>
    <t>Tourism</t>
  </si>
  <si>
    <t>Unit 8- Chores</t>
  </si>
  <si>
    <t>Chores</t>
  </si>
  <si>
    <t>Unit 9- Science</t>
  </si>
  <si>
    <t>Science</t>
  </si>
  <si>
    <t>Unit 10- Natural Forces</t>
  </si>
  <si>
    <t>Natural Forces</t>
  </si>
  <si>
    <t>Fiilimsi Ekiyle Kalıcı Ad Türetme</t>
  </si>
  <si>
    <t>Adlaşmış Sıfat-Fiil</t>
  </si>
  <si>
    <t>Fiilimsiler (Karma)</t>
  </si>
  <si>
    <t>Cümlenin Ögeleri (Karma)</t>
  </si>
  <si>
    <t>Fiil Çatısı (Karma)</t>
  </si>
  <si>
    <t>Cümle Türleri (Karma)</t>
  </si>
  <si>
    <t>Genel ve Özel Anlamlı Sözcükler</t>
  </si>
  <si>
    <t>Doğrudan ve Dolaylı Anlatım</t>
  </si>
  <si>
    <t>Gerçek ve Hayal Ürünü İfadeler</t>
  </si>
  <si>
    <t>Kalıplaşmış Cümle Yapıları</t>
  </si>
  <si>
    <t>Anahtar Sözcük</t>
  </si>
  <si>
    <t>Metinde önemli noktaların vurgulanış biçimlerini kavrar.</t>
  </si>
  <si>
    <t>Soru-Cevap</t>
  </si>
  <si>
    <t>Metinle ilgili sorular sorar.</t>
  </si>
  <si>
    <t>Metinle İlgili Sorulara Cevap Verma</t>
  </si>
  <si>
    <t>Metinle ilgili soruları cevaplar.</t>
  </si>
  <si>
    <t>Anlatımda Bakış Açıları</t>
  </si>
  <si>
    <t>Metnin Dil ve Anlatım Özellikleri</t>
  </si>
  <si>
    <t>Tablo ve Grafik Yorumlama</t>
  </si>
  <si>
    <t>Paragraf (Karma)</t>
  </si>
  <si>
    <t xml:space="preserve">Tarihlerin Yazımı </t>
  </si>
  <si>
    <t>Yer-Yön İsimlerinin Yazımı</t>
  </si>
  <si>
    <t>Kısaltmaların Yazımı</t>
  </si>
  <si>
    <t>Satır Sonlarının Yazımı</t>
  </si>
  <si>
    <t>Yazım Kuralları (Karma)</t>
  </si>
  <si>
    <t>Noktalama İşaretleri (Karma)</t>
  </si>
  <si>
    <t>Metin Türleri (Karma)</t>
  </si>
  <si>
    <t>Metni türün özelliklerine uygun biçimde okur.</t>
  </si>
  <si>
    <t>Anlatım Bozuklukları (Karma)</t>
  </si>
  <si>
    <t>Fiil (Karma)</t>
  </si>
  <si>
    <t>Fiil Yapısı (Karma)</t>
  </si>
  <si>
    <t>Zarf (Karma)</t>
  </si>
  <si>
    <t>Ek Fiil (Karma)</t>
  </si>
  <si>
    <t>Biçim Bilgisi, Ek-Kök ( Karma)</t>
  </si>
  <si>
    <t>Zamir (Karma)</t>
  </si>
  <si>
    <t>Sıfat (Karma)</t>
  </si>
  <si>
    <t>Edat, Bağlaç, Ünlem (Karma)</t>
  </si>
  <si>
    <t>Metinle ilgili sorulara cevap verir.</t>
  </si>
  <si>
    <t>Grafik, tablo ve çizelgeyle sunulan bilgilere ilişkin soruları cevaplar.</t>
  </si>
  <si>
    <t xml:space="preserve">Metni yorumlar. </t>
  </si>
  <si>
    <t>Biçim Bilgisi, Ek-Kök (Karma)</t>
  </si>
  <si>
    <t>Ses Bilgisi (Karma)</t>
  </si>
  <si>
    <t>TUR</t>
  </si>
  <si>
    <t>D</t>
  </si>
  <si>
    <t>C</t>
  </si>
  <si>
    <t>SOS</t>
  </si>
  <si>
    <t>ING</t>
  </si>
  <si>
    <t>MAT</t>
  </si>
  <si>
    <t>FEN</t>
  </si>
  <si>
    <t>YNT_5SNF_Deneme_Sinavi_02_Cevap_Anahtari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</si>
</sst>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4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A52A2A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color rgb="FFFF0000"/>
      <name val="Calibri"/>
      <family val="2"/>
      <scheme val="minor"/>
    </font>
    <font>
      <b/>
      <sz val="9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8"/>
      <name val="Arial Tur"/>
      <family val="2"/>
      <charset val="162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6" fillId="0" borderId="0"/>
    <xf numFmtId="0" fontId="15" fillId="0" borderId="0">
      <alignment horizontal="left"/>
    </xf>
  </cellStyleXfs>
  <cellXfs count="21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7" xfId="0" applyFont="1" applyFill="1" applyBorder="1" applyAlignment="1" applyProtection="1">
      <alignment horizontal="left" vertical="center"/>
      <protection locked="0"/>
    </xf>
    <xf numFmtId="0" fontId="2" fillId="10" borderId="7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9" borderId="23" xfId="0" applyFont="1" applyFill="1" applyBorder="1" applyAlignment="1">
      <alignment horizontal="center" vertical="center"/>
    </xf>
    <xf numFmtId="0" fontId="2" fillId="9" borderId="23" xfId="0" applyFont="1" applyFill="1" applyBorder="1" applyAlignment="1" applyProtection="1">
      <alignment horizontal="center" vertical="center"/>
      <protection locked="0"/>
    </xf>
    <xf numFmtId="0" fontId="2" fillId="9" borderId="24" xfId="0" applyFont="1" applyFill="1" applyBorder="1" applyAlignment="1" applyProtection="1">
      <alignment horizontal="left" vertical="center"/>
      <protection locked="0"/>
    </xf>
    <xf numFmtId="0" fontId="2" fillId="9" borderId="2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 applyProtection="1">
      <alignment horizontal="left" vertical="center"/>
      <protection locked="0"/>
    </xf>
    <xf numFmtId="0" fontId="2" fillId="8" borderId="24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>
      <alignment horizontal="center" vertical="center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8" borderId="23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1" fontId="2" fillId="8" borderId="25" xfId="0" applyNumberFormat="1" applyFont="1" applyFill="1" applyBorder="1" applyAlignment="1" applyProtection="1">
      <alignment horizontal="center" vertical="center"/>
      <protection locked="0"/>
    </xf>
    <xf numFmtId="1" fontId="2" fillId="8" borderId="15" xfId="0" applyNumberFormat="1" applyFont="1" applyFill="1" applyBorder="1" applyAlignment="1" applyProtection="1">
      <alignment horizontal="center" vertical="center"/>
      <protection locked="0"/>
    </xf>
    <xf numFmtId="1" fontId="2" fillId="5" borderId="14" xfId="0" applyNumberFormat="1" applyFont="1" applyFill="1" applyBorder="1" applyAlignment="1" applyProtection="1">
      <alignment horizontal="center" vertical="center"/>
      <protection locked="0"/>
    </xf>
    <xf numFmtId="1" fontId="2" fillId="5" borderId="15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10" borderId="14" xfId="0" applyNumberFormat="1" applyFont="1" applyFill="1" applyBorder="1" applyAlignment="1" applyProtection="1">
      <alignment horizontal="center" vertical="center"/>
      <protection locked="0"/>
    </xf>
    <xf numFmtId="1" fontId="2" fillId="10" borderId="15" xfId="0" applyNumberFormat="1" applyFont="1" applyFill="1" applyBorder="1" applyAlignment="1" applyProtection="1">
      <alignment horizontal="center" vertical="center"/>
      <protection locked="0"/>
    </xf>
    <xf numFmtId="1" fontId="2" fillId="10" borderId="16" xfId="0" applyNumberFormat="1" applyFont="1" applyFill="1" applyBorder="1" applyAlignment="1" applyProtection="1">
      <alignment horizontal="center" vertical="center"/>
      <protection locked="0"/>
    </xf>
    <xf numFmtId="1" fontId="2" fillId="7" borderId="14" xfId="0" applyNumberFormat="1" applyFont="1" applyFill="1" applyBorder="1" applyAlignment="1" applyProtection="1">
      <alignment horizontal="center" vertical="center"/>
      <protection locked="0"/>
    </xf>
    <xf numFmtId="1" fontId="2" fillId="7" borderId="15" xfId="0" applyNumberFormat="1" applyFont="1" applyFill="1" applyBorder="1" applyAlignment="1" applyProtection="1">
      <alignment horizontal="center" vertical="center"/>
      <protection locked="0"/>
    </xf>
    <xf numFmtId="1" fontId="2" fillId="7" borderId="19" xfId="0" applyNumberFormat="1" applyFont="1" applyFill="1" applyBorder="1" applyAlignment="1" applyProtection="1">
      <alignment horizontal="center" vertical="center"/>
      <protection locked="0"/>
    </xf>
    <xf numFmtId="1" fontId="2" fillId="9" borderId="25" xfId="0" applyNumberFormat="1" applyFont="1" applyFill="1" applyBorder="1" applyAlignment="1" applyProtection="1">
      <alignment horizontal="center" vertical="center"/>
      <protection locked="0"/>
    </xf>
    <xf numFmtId="1" fontId="2" fillId="9" borderId="15" xfId="0" applyNumberFormat="1" applyFont="1" applyFill="1" applyBorder="1" applyAlignment="1" applyProtection="1">
      <alignment horizontal="center" vertical="center"/>
      <protection locked="0"/>
    </xf>
    <xf numFmtId="1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1"/>
    <xf numFmtId="0" fontId="0" fillId="0" borderId="0" xfId="0" applyFill="1" applyBorder="1"/>
    <xf numFmtId="0" fontId="15" fillId="0" borderId="0" xfId="2" applyFill="1">
      <alignment horizontal="left"/>
    </xf>
    <xf numFmtId="0" fontId="0" fillId="0" borderId="0" xfId="0" applyFill="1" applyAlignment="1">
      <alignment horizontal="left"/>
    </xf>
    <xf numFmtId="0" fontId="16" fillId="0" borderId="0" xfId="1" applyFill="1"/>
    <xf numFmtId="0" fontId="0" fillId="0" borderId="0" xfId="0" applyFill="1"/>
    <xf numFmtId="0" fontId="15" fillId="0" borderId="0" xfId="2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2" applyFo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right" vertical="center"/>
    </xf>
    <xf numFmtId="0" fontId="19" fillId="0" borderId="28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vertical="center"/>
    </xf>
    <xf numFmtId="0" fontId="20" fillId="0" borderId="29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right" vertical="center"/>
    </xf>
    <xf numFmtId="0" fontId="19" fillId="0" borderId="3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right" vertical="center"/>
    </xf>
    <xf numFmtId="0" fontId="2" fillId="9" borderId="0" xfId="0" applyFont="1" applyFill="1" applyAlignment="1" applyProtection="1">
      <alignment horizontal="left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16" fillId="0" borderId="0" xfId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2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left" vertical="center"/>
    </xf>
    <xf numFmtId="0" fontId="0" fillId="13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3" borderId="12" xfId="0" applyNumberFormat="1" applyFill="1" applyBorder="1" applyAlignment="1">
      <alignment horizontal="center" vertical="center"/>
    </xf>
    <xf numFmtId="0" fontId="0" fillId="9" borderId="12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 vertical="center"/>
    </xf>
    <xf numFmtId="0" fontId="0" fillId="14" borderId="12" xfId="0" applyFill="1" applyBorder="1" applyAlignment="1">
      <alignment horizontal="center" vertical="center"/>
    </xf>
    <xf numFmtId="0" fontId="0" fillId="14" borderId="12" xfId="0" applyFill="1" applyBorder="1" applyAlignment="1">
      <alignment horizontal="left" vertical="center"/>
    </xf>
    <xf numFmtId="0" fontId="0" fillId="14" borderId="12" xfId="0" applyFill="1" applyBorder="1" applyAlignment="1">
      <alignment vertical="center"/>
    </xf>
    <xf numFmtId="0" fontId="0" fillId="14" borderId="12" xfId="0" applyNumberFormat="1" applyFill="1" applyBorder="1" applyAlignment="1">
      <alignment horizontal="center" vertical="center"/>
    </xf>
    <xf numFmtId="0" fontId="0" fillId="15" borderId="12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left" vertical="center"/>
    </xf>
    <xf numFmtId="0" fontId="0" fillId="15" borderId="12" xfId="0" applyFill="1" applyBorder="1" applyAlignment="1">
      <alignment horizontal="center" vertical="center"/>
    </xf>
    <xf numFmtId="0" fontId="0" fillId="15" borderId="12" xfId="0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8" fillId="11" borderId="22" xfId="0" applyFont="1" applyFill="1" applyBorder="1" applyAlignment="1">
      <alignment horizontal="center" vertical="center" textRotation="90"/>
    </xf>
    <xf numFmtId="0" fontId="8" fillId="11" borderId="20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8" borderId="22" xfId="0" applyFont="1" applyFill="1" applyBorder="1" applyAlignment="1">
      <alignment horizontal="center" vertical="center" textRotation="90"/>
    </xf>
    <xf numFmtId="0" fontId="8" fillId="8" borderId="20" xfId="0" applyFont="1" applyFill="1" applyBorder="1" applyAlignment="1">
      <alignment horizontal="center" vertical="center" textRotation="90"/>
    </xf>
    <xf numFmtId="0" fontId="8" fillId="8" borderId="21" xfId="0" applyFont="1" applyFill="1" applyBorder="1" applyAlignment="1">
      <alignment horizontal="center" vertical="center" textRotation="90"/>
    </xf>
    <xf numFmtId="0" fontId="8" fillId="8" borderId="23" xfId="0" applyFont="1" applyFill="1" applyBorder="1" applyAlignment="1">
      <alignment horizontal="center" vertical="center" textRotation="90"/>
    </xf>
    <xf numFmtId="0" fontId="8" fillId="8" borderId="1" xfId="0" applyFont="1" applyFill="1" applyBorder="1" applyAlignment="1">
      <alignment horizontal="center" vertical="center" textRotation="90"/>
    </xf>
    <xf numFmtId="0" fontId="17" fillId="5" borderId="9" xfId="0" applyFont="1" applyFill="1" applyBorder="1" applyAlignment="1">
      <alignment horizontal="center" vertical="center" textRotation="90"/>
    </xf>
    <xf numFmtId="0" fontId="17" fillId="5" borderId="1" xfId="0" applyFont="1" applyFill="1" applyBorder="1" applyAlignment="1">
      <alignment horizontal="center" vertical="center" textRotation="90"/>
    </xf>
    <xf numFmtId="0" fontId="17" fillId="5" borderId="13" xfId="0" applyFont="1" applyFill="1" applyBorder="1" applyAlignment="1">
      <alignment horizontal="center" vertical="center" textRotation="90"/>
    </xf>
    <xf numFmtId="0" fontId="8" fillId="10" borderId="9" xfId="0" applyFont="1" applyFill="1" applyBorder="1" applyAlignment="1">
      <alignment horizontal="center" vertical="center" textRotation="90"/>
    </xf>
    <xf numFmtId="0" fontId="8" fillId="10" borderId="1" xfId="0" applyFont="1" applyFill="1" applyBorder="1" applyAlignment="1">
      <alignment horizontal="center" vertical="center" textRotation="90"/>
    </xf>
    <xf numFmtId="0" fontId="8" fillId="10" borderId="13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8" fillId="7" borderId="18" xfId="0" applyFont="1" applyFill="1" applyBorder="1" applyAlignment="1">
      <alignment horizontal="center" vertical="center" textRotation="90"/>
    </xf>
    <xf numFmtId="0" fontId="8" fillId="9" borderId="23" xfId="0" applyFont="1" applyFill="1" applyBorder="1" applyAlignment="1">
      <alignment horizontal="center" vertical="center" textRotation="90"/>
    </xf>
    <xf numFmtId="0" fontId="8" fillId="9" borderId="1" xfId="0" applyFont="1" applyFill="1" applyBorder="1" applyAlignment="1">
      <alignment horizontal="center" vertical="center" textRotation="90"/>
    </xf>
  </cellXfs>
  <cellStyles count="3">
    <cellStyle name="NewStyle1" xfId="1" xr:uid="{00000000-0005-0000-0000-000000000000}"/>
    <cellStyle name="NewStyle2" xfId="2" xr:uid="{00000000-0005-0000-0000-000001000000}"/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Fatih_Surek/Desktop/&#8226;DOKUMANLAR/&#8226;DENEM%20TAKIP%20CIZELGESI/CA/9-12/ESKI/1%20OTURUM%20TYT%20(KODLU)%20(v1)%20(40-25-40-2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DENEME_v3"/>
      <sheetName val="KAZANIMLAR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32"/>
  <sheetViews>
    <sheetView showGridLines="0" showZeros="0" view="pageBreakPreview" zoomScale="145" zoomScaleNormal="145" zoomScaleSheetLayoutView="145" workbookViewId="0">
      <selection activeCell="AG16" sqref="AG16"/>
    </sheetView>
  </sheetViews>
  <sheetFormatPr baseColWidth="10" defaultColWidth="8.83203125" defaultRowHeight="15"/>
  <cols>
    <col min="1" max="1" width="10.33203125" customWidth="1"/>
    <col min="2" max="2" width="3.5" style="121" customWidth="1"/>
    <col min="3" max="3" width="1.33203125" style="24" customWidth="1"/>
    <col min="4" max="4" width="3.5" customWidth="1"/>
    <col min="5" max="5" width="3.5" style="120" customWidth="1"/>
    <col min="6" max="6" width="1.33203125" style="24" customWidth="1"/>
    <col min="7" max="7" width="3.5" customWidth="1"/>
    <col min="8" max="8" width="3.5" style="120" customWidth="1"/>
    <col min="9" max="9" width="1.33203125" style="24" customWidth="1"/>
    <col min="10" max="10" width="3.5" customWidth="1"/>
    <col min="11" max="11" width="3.5" style="120" customWidth="1"/>
    <col min="12" max="12" width="1.33203125" style="24" customWidth="1"/>
    <col min="13" max="13" width="3.5" customWidth="1"/>
    <col min="14" max="14" width="3.5" style="120" customWidth="1"/>
    <col min="15" max="15" width="1.33203125" style="24" customWidth="1"/>
    <col min="16" max="17" width="3.5" customWidth="1"/>
    <col min="18" max="18" width="1.33203125" style="24" customWidth="1"/>
    <col min="19" max="20" width="3.5" customWidth="1"/>
    <col min="21" max="21" width="1.33203125" style="24" customWidth="1"/>
    <col min="22" max="23" width="3.5" customWidth="1"/>
    <col min="24" max="24" width="1.33203125" style="24" customWidth="1"/>
    <col min="25" max="26" width="3.5" customWidth="1"/>
    <col min="27" max="27" width="1.33203125" style="24" customWidth="1"/>
    <col min="28" max="29" width="3.5" customWidth="1"/>
    <col min="30" max="30" width="1.33203125" style="24" customWidth="1"/>
    <col min="31" max="31" width="3.5" customWidth="1"/>
  </cols>
  <sheetData>
    <row r="2" spans="2:31" ht="28" customHeight="1">
      <c r="B2" s="176" t="str">
        <f>CONCATENATE(DENEME_v1!$B$1,"  ",DENEME_v1!$D$1,"A  CEVAP ANAHTARI","  ",DENEME_v1!$G$1)</f>
        <v xml:space="preserve">2021-2022  YNT_5SNF_Deneme_Sinavi_02_Cevap_AnahtariA  CEVAP ANAHTARI  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2:31">
      <c r="B3" s="173" t="s">
        <v>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173" t="s">
        <v>867</v>
      </c>
      <c r="O3" s="174"/>
      <c r="P3" s="174"/>
      <c r="Q3" s="174"/>
      <c r="R3" s="174"/>
      <c r="S3" s="175"/>
      <c r="T3" s="173" t="s">
        <v>7</v>
      </c>
      <c r="U3" s="174"/>
      <c r="V3" s="174"/>
      <c r="W3" s="174"/>
      <c r="X3" s="174"/>
      <c r="Y3" s="175"/>
      <c r="Z3" s="173" t="s">
        <v>34</v>
      </c>
      <c r="AA3" s="174"/>
      <c r="AB3" s="174"/>
      <c r="AC3" s="174"/>
      <c r="AD3" s="174"/>
      <c r="AE3" s="175"/>
    </row>
    <row r="4" spans="2:31" ht="18" customHeight="1">
      <c r="B4" s="135">
        <v>1</v>
      </c>
      <c r="C4" s="123" t="s">
        <v>866</v>
      </c>
      <c r="D4" s="133" t="str">
        <f>DENEME_v1!$F$4</f>
        <v>D</v>
      </c>
      <c r="E4" s="132">
        <f>B8+1</f>
        <v>6</v>
      </c>
      <c r="F4" s="123" t="s">
        <v>866</v>
      </c>
      <c r="G4" s="133" t="str">
        <f>DENEME_v1!$F$9</f>
        <v>A</v>
      </c>
      <c r="H4" s="132">
        <f>E8+1</f>
        <v>11</v>
      </c>
      <c r="I4" s="123" t="s">
        <v>866</v>
      </c>
      <c r="J4" s="133" t="str">
        <f>DENEME_v1!$F$14</f>
        <v>C</v>
      </c>
      <c r="K4" s="132">
        <f>H8+1</f>
        <v>16</v>
      </c>
      <c r="L4" s="123" t="s">
        <v>866</v>
      </c>
      <c r="M4" s="133" t="e">
        <f>DENEME_v1!#REF!</f>
        <v>#REF!</v>
      </c>
      <c r="N4" s="139">
        <v>1</v>
      </c>
      <c r="O4" s="123" t="s">
        <v>866</v>
      </c>
      <c r="P4" s="133" t="str">
        <f>DENEME_v1!$F$19</f>
        <v>A</v>
      </c>
      <c r="Q4" s="132">
        <f>N8+1</f>
        <v>6</v>
      </c>
      <c r="R4" s="123" t="s">
        <v>866</v>
      </c>
      <c r="S4" s="133" t="str">
        <f>DENEME_v1!$F$24</f>
        <v>C</v>
      </c>
      <c r="T4" s="139">
        <v>1</v>
      </c>
      <c r="U4" s="123" t="s">
        <v>866</v>
      </c>
      <c r="V4" s="133" t="str">
        <f>DENEME_v1!$F$29</f>
        <v>D</v>
      </c>
      <c r="W4" s="132">
        <f>T8+1</f>
        <v>6</v>
      </c>
      <c r="X4" s="123" t="s">
        <v>866</v>
      </c>
      <c r="Y4" s="133" t="str">
        <f>DENEME_v1!$F$34</f>
        <v>D</v>
      </c>
      <c r="Z4" s="124">
        <v>1</v>
      </c>
      <c r="AA4" s="123" t="s">
        <v>866</v>
      </c>
      <c r="AB4" s="133" t="str">
        <f>DENEME_v1!$F$39</f>
        <v>D</v>
      </c>
      <c r="AC4" s="132">
        <f>Z8+1</f>
        <v>6</v>
      </c>
      <c r="AD4" s="123" t="s">
        <v>866</v>
      </c>
      <c r="AE4" s="131" t="str">
        <f>DENEME_v1!$F$44</f>
        <v>C</v>
      </c>
    </row>
    <row r="5" spans="2:31" ht="18" customHeight="1">
      <c r="B5" s="135">
        <f>B4+1</f>
        <v>2</v>
      </c>
      <c r="C5" s="123" t="s">
        <v>866</v>
      </c>
      <c r="D5" s="133" t="str">
        <f>DENEME_v1!$F$5</f>
        <v>A</v>
      </c>
      <c r="E5" s="132">
        <f>E4+1</f>
        <v>7</v>
      </c>
      <c r="F5" s="123" t="s">
        <v>866</v>
      </c>
      <c r="G5" s="133" t="str">
        <f>DENEME_v1!$F$10</f>
        <v>D</v>
      </c>
      <c r="H5" s="132">
        <f>H4+1</f>
        <v>12</v>
      </c>
      <c r="I5" s="123" t="s">
        <v>866</v>
      </c>
      <c r="J5" s="133" t="str">
        <f>DENEME_v1!$F$15</f>
        <v>A</v>
      </c>
      <c r="K5" s="132">
        <f>K4+1</f>
        <v>17</v>
      </c>
      <c r="L5" s="123" t="s">
        <v>866</v>
      </c>
      <c r="M5" s="133" t="e">
        <f>DENEME_v1!#REF!</f>
        <v>#REF!</v>
      </c>
      <c r="N5" s="139">
        <f>N4+1</f>
        <v>2</v>
      </c>
      <c r="O5" s="123" t="s">
        <v>866</v>
      </c>
      <c r="P5" s="133" t="str">
        <f>DENEME_v1!$F$20</f>
        <v>B</v>
      </c>
      <c r="Q5" s="132">
        <f>Q4+1</f>
        <v>7</v>
      </c>
      <c r="R5" s="123" t="s">
        <v>866</v>
      </c>
      <c r="S5" s="133" t="str">
        <f>DENEME_v1!$F$25</f>
        <v>B</v>
      </c>
      <c r="T5" s="139">
        <f>T4+1</f>
        <v>2</v>
      </c>
      <c r="U5" s="123" t="s">
        <v>866</v>
      </c>
      <c r="V5" s="133" t="str">
        <f>DENEME_v1!$F$30</f>
        <v>B</v>
      </c>
      <c r="W5" s="124">
        <f>W4+1</f>
        <v>7</v>
      </c>
      <c r="X5" s="123" t="s">
        <v>866</v>
      </c>
      <c r="Y5" s="133" t="str">
        <f>DENEME_v1!$F$35</f>
        <v>B</v>
      </c>
      <c r="Z5" s="124">
        <f>Z4+1</f>
        <v>2</v>
      </c>
      <c r="AA5" s="123" t="s">
        <v>866</v>
      </c>
      <c r="AB5" s="133" t="str">
        <f>DENEME_v1!$F$40</f>
        <v>B</v>
      </c>
      <c r="AC5" s="132">
        <f>AC4+1</f>
        <v>7</v>
      </c>
      <c r="AD5" s="123" t="s">
        <v>866</v>
      </c>
      <c r="AE5" s="131" t="str">
        <f>DENEME_v1!$F$45</f>
        <v>A</v>
      </c>
    </row>
    <row r="6" spans="2:31" ht="18" customHeight="1">
      <c r="B6" s="135">
        <f>B5+1</f>
        <v>3</v>
      </c>
      <c r="C6" s="123" t="s">
        <v>866</v>
      </c>
      <c r="D6" s="133" t="str">
        <f>DENEME_v1!$F$6</f>
        <v>C</v>
      </c>
      <c r="E6" s="132">
        <f>E5+1</f>
        <v>8</v>
      </c>
      <c r="F6" s="123" t="s">
        <v>866</v>
      </c>
      <c r="G6" s="133" t="str">
        <f>DENEME_v1!$F$11</f>
        <v>B</v>
      </c>
      <c r="H6" s="132">
        <f>H5+1</f>
        <v>13</v>
      </c>
      <c r="I6" s="123" t="s">
        <v>866</v>
      </c>
      <c r="J6" s="133" t="str">
        <f>DENEME_v1!$F$16</f>
        <v>C</v>
      </c>
      <c r="K6" s="132">
        <f>K5+1</f>
        <v>18</v>
      </c>
      <c r="L6" s="123" t="s">
        <v>866</v>
      </c>
      <c r="M6" s="133" t="e">
        <f>DENEME_v1!#REF!</f>
        <v>#REF!</v>
      </c>
      <c r="N6" s="139">
        <f>N5+1</f>
        <v>3</v>
      </c>
      <c r="O6" s="123" t="s">
        <v>866</v>
      </c>
      <c r="P6" s="133" t="str">
        <f>DENEME_v1!$F$21</f>
        <v>C</v>
      </c>
      <c r="Q6" s="132">
        <f>Q5+1</f>
        <v>8</v>
      </c>
      <c r="R6" s="123" t="s">
        <v>866</v>
      </c>
      <c r="S6" s="133" t="str">
        <f>DENEME_v1!$F$26</f>
        <v>A</v>
      </c>
      <c r="T6" s="139">
        <f>T5+1</f>
        <v>3</v>
      </c>
      <c r="U6" s="123" t="s">
        <v>866</v>
      </c>
      <c r="V6" s="133" t="str">
        <f>DENEME_v1!$F$31</f>
        <v>C</v>
      </c>
      <c r="W6" s="124">
        <f>W5+1</f>
        <v>8</v>
      </c>
      <c r="X6" s="123" t="s">
        <v>866</v>
      </c>
      <c r="Y6" s="133" t="str">
        <f>DENEME_v1!$F$36</f>
        <v>A</v>
      </c>
      <c r="Z6" s="124">
        <f>Z5+1</f>
        <v>3</v>
      </c>
      <c r="AA6" s="123" t="s">
        <v>866</v>
      </c>
      <c r="AB6" s="133" t="str">
        <f>DENEME_v1!$F$41</f>
        <v>A</v>
      </c>
      <c r="AC6" s="132">
        <f>AC5+1</f>
        <v>8</v>
      </c>
      <c r="AD6" s="123" t="s">
        <v>866</v>
      </c>
      <c r="AE6" s="131" t="str">
        <f>DENEME_v1!$F$46</f>
        <v>C</v>
      </c>
    </row>
    <row r="7" spans="2:31" ht="18" customHeight="1">
      <c r="B7" s="135">
        <f>B6+1</f>
        <v>4</v>
      </c>
      <c r="C7" s="123" t="s">
        <v>866</v>
      </c>
      <c r="D7" s="133" t="str">
        <f>DENEME_v1!$F$7</f>
        <v>C</v>
      </c>
      <c r="E7" s="132">
        <f>E6+1</f>
        <v>9</v>
      </c>
      <c r="F7" s="123" t="s">
        <v>866</v>
      </c>
      <c r="G7" s="133" t="str">
        <f>DENEME_v1!$F$12</f>
        <v>B</v>
      </c>
      <c r="H7" s="132">
        <f>H6+1</f>
        <v>14</v>
      </c>
      <c r="I7" s="123" t="s">
        <v>866</v>
      </c>
      <c r="J7" s="133" t="str">
        <f>DENEME_v1!$F$17</f>
        <v>B</v>
      </c>
      <c r="K7" s="132">
        <f>K6+1</f>
        <v>19</v>
      </c>
      <c r="L7" s="123" t="s">
        <v>866</v>
      </c>
      <c r="M7" s="133" t="e">
        <f>DENEME_v1!#REF!</f>
        <v>#REF!</v>
      </c>
      <c r="N7" s="139">
        <f>N6+1</f>
        <v>4</v>
      </c>
      <c r="O7" s="123" t="s">
        <v>866</v>
      </c>
      <c r="P7" s="133" t="str">
        <f>DENEME_v1!$F$22</f>
        <v>C</v>
      </c>
      <c r="Q7" s="132">
        <f>Q6+1</f>
        <v>9</v>
      </c>
      <c r="R7" s="123" t="s">
        <v>866</v>
      </c>
      <c r="S7" s="133" t="str">
        <f>DENEME_v1!$F$27</f>
        <v>B</v>
      </c>
      <c r="T7" s="139">
        <f>T6+1</f>
        <v>4</v>
      </c>
      <c r="U7" s="123" t="s">
        <v>866</v>
      </c>
      <c r="V7" s="133" t="str">
        <f>DENEME_v1!$F$32</f>
        <v>B</v>
      </c>
      <c r="W7" s="124">
        <f>W6+1</f>
        <v>9</v>
      </c>
      <c r="X7" s="123" t="s">
        <v>866</v>
      </c>
      <c r="Y7" s="133" t="str">
        <f>DENEME_v1!$F$37</f>
        <v>D</v>
      </c>
      <c r="Z7" s="124">
        <f>Z6+1</f>
        <v>4</v>
      </c>
      <c r="AA7" s="123" t="s">
        <v>866</v>
      </c>
      <c r="AB7" s="133" t="str">
        <f>DENEME_v1!$F$42</f>
        <v>D</v>
      </c>
      <c r="AC7" s="132">
        <f>AC6+1</f>
        <v>9</v>
      </c>
      <c r="AD7" s="123" t="s">
        <v>866</v>
      </c>
      <c r="AE7" s="131" t="str">
        <f>DENEME_v1!$F$47</f>
        <v>D</v>
      </c>
    </row>
    <row r="8" spans="2:31" ht="18" customHeight="1">
      <c r="B8" s="130">
        <f>B7+1</f>
        <v>5</v>
      </c>
      <c r="C8" s="126" t="s">
        <v>866</v>
      </c>
      <c r="D8" s="128" t="str">
        <f>DENEME_v1!$F$8</f>
        <v>B</v>
      </c>
      <c r="E8" s="127">
        <f>E7+1</f>
        <v>10</v>
      </c>
      <c r="F8" s="126" t="s">
        <v>866</v>
      </c>
      <c r="G8" s="128" t="str">
        <f>DENEME_v1!$F$13</f>
        <v>D</v>
      </c>
      <c r="H8" s="127">
        <f>H7+1</f>
        <v>15</v>
      </c>
      <c r="I8" s="126" t="s">
        <v>866</v>
      </c>
      <c r="J8" s="128" t="str">
        <f>DENEME_v1!$F$18</f>
        <v>A</v>
      </c>
      <c r="K8" s="127">
        <f>K7+1</f>
        <v>20</v>
      </c>
      <c r="L8" s="126" t="s">
        <v>866</v>
      </c>
      <c r="M8" s="128" t="e">
        <f>DENEME_v1!#REF!</f>
        <v>#REF!</v>
      </c>
      <c r="N8" s="138">
        <f>N7+1</f>
        <v>5</v>
      </c>
      <c r="O8" s="126" t="s">
        <v>866</v>
      </c>
      <c r="P8" s="128" t="str">
        <f>DENEME_v1!$F$23</f>
        <v>D</v>
      </c>
      <c r="Q8" s="127">
        <f>Q7+1</f>
        <v>10</v>
      </c>
      <c r="R8" s="126" t="s">
        <v>866</v>
      </c>
      <c r="S8" s="128" t="str">
        <f>DENEME_v1!$F$28</f>
        <v>D</v>
      </c>
      <c r="T8" s="138">
        <f>T7+1</f>
        <v>5</v>
      </c>
      <c r="U8" s="126" t="s">
        <v>866</v>
      </c>
      <c r="V8" s="128" t="str">
        <f>DENEME_v1!$F$33</f>
        <v>B</v>
      </c>
      <c r="W8" s="137">
        <f>W7+1</f>
        <v>10</v>
      </c>
      <c r="X8" s="126" t="s">
        <v>866</v>
      </c>
      <c r="Y8" s="128" t="str">
        <f>DENEME_v1!$F$38</f>
        <v>C</v>
      </c>
      <c r="Z8" s="137">
        <f>Z7+1</f>
        <v>5</v>
      </c>
      <c r="AA8" s="126" t="s">
        <v>866</v>
      </c>
      <c r="AB8" s="128" t="str">
        <f>DENEME_v1!$F$43</f>
        <v>B</v>
      </c>
      <c r="AC8" s="127">
        <f>AC7+1</f>
        <v>10</v>
      </c>
      <c r="AD8" s="126" t="s">
        <v>866</v>
      </c>
      <c r="AE8" s="125" t="str">
        <f>DENEME_v1!$F$48</f>
        <v>B</v>
      </c>
    </row>
    <row r="9" spans="2:31" ht="11.25" customHeight="1"/>
    <row r="10" spans="2:31">
      <c r="B10" s="173" t="s">
        <v>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  <c r="N10" s="173" t="s">
        <v>6</v>
      </c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5"/>
      <c r="Z10" s="136"/>
      <c r="AA10" s="136"/>
      <c r="AB10" s="136"/>
      <c r="AD10"/>
    </row>
    <row r="11" spans="2:31" ht="18" customHeight="1">
      <c r="B11" s="135">
        <v>1</v>
      </c>
      <c r="C11" s="123" t="s">
        <v>866</v>
      </c>
      <c r="D11" s="133" t="str">
        <f>DENEME_v1!$F$49</f>
        <v>C</v>
      </c>
      <c r="E11" s="132">
        <f>B15+1</f>
        <v>6</v>
      </c>
      <c r="F11" s="123" t="s">
        <v>866</v>
      </c>
      <c r="G11" s="133" t="str">
        <f>DENEME_v1!$F$54</f>
        <v>B</v>
      </c>
      <c r="H11" s="132">
        <f>E15+1</f>
        <v>11</v>
      </c>
      <c r="I11" s="123" t="s">
        <v>866</v>
      </c>
      <c r="J11" s="133" t="str">
        <f>DENEME_v1!$F$59</f>
        <v>C</v>
      </c>
      <c r="K11" s="132">
        <f>H15+1</f>
        <v>16</v>
      </c>
      <c r="L11" s="123" t="s">
        <v>866</v>
      </c>
      <c r="M11" s="133" t="e">
        <f>DENEME_v1!#REF!</f>
        <v>#REF!</v>
      </c>
      <c r="N11" s="134">
        <v>1</v>
      </c>
      <c r="O11" s="123" t="s">
        <v>866</v>
      </c>
      <c r="P11" s="133" t="str">
        <f>DENEME_v1!$F$64</f>
        <v>C</v>
      </c>
      <c r="Q11" s="132">
        <f>N15+1</f>
        <v>6</v>
      </c>
      <c r="R11" s="123" t="s">
        <v>866</v>
      </c>
      <c r="S11" s="133" t="str">
        <f>DENEME_v1!$F$69</f>
        <v>B</v>
      </c>
      <c r="T11" s="132">
        <f>Q15+1</f>
        <v>11</v>
      </c>
      <c r="U11" s="123" t="s">
        <v>866</v>
      </c>
      <c r="V11" s="133" t="str">
        <f>DENEME_v1!$F$74</f>
        <v>A</v>
      </c>
      <c r="W11" s="132">
        <f>T15+1</f>
        <v>16</v>
      </c>
      <c r="X11" s="123" t="s">
        <v>866</v>
      </c>
      <c r="Y11" s="131" t="e">
        <f>DENEME_v1!#REF!</f>
        <v>#REF!</v>
      </c>
      <c r="Z11" s="124"/>
      <c r="AA11" s="123"/>
      <c r="AB11" s="122"/>
      <c r="AC11" s="124"/>
      <c r="AD11" s="123"/>
      <c r="AE11" s="122"/>
    </row>
    <row r="12" spans="2:31" ht="18" customHeight="1">
      <c r="B12" s="135">
        <f>B11+1</f>
        <v>2</v>
      </c>
      <c r="C12" s="123" t="s">
        <v>866</v>
      </c>
      <c r="D12" s="133" t="str">
        <f>DENEME_v1!$F$50</f>
        <v>B</v>
      </c>
      <c r="E12" s="132">
        <f>E11+1</f>
        <v>7</v>
      </c>
      <c r="F12" s="123" t="s">
        <v>866</v>
      </c>
      <c r="G12" s="133" t="str">
        <f>DENEME_v1!$F$55</f>
        <v>A</v>
      </c>
      <c r="H12" s="132">
        <f>H11+1</f>
        <v>12</v>
      </c>
      <c r="I12" s="123" t="s">
        <v>866</v>
      </c>
      <c r="J12" s="133" t="str">
        <f>DENEME_v1!$F$60</f>
        <v>C</v>
      </c>
      <c r="K12" s="132">
        <f>K11+1</f>
        <v>17</v>
      </c>
      <c r="L12" s="123" t="s">
        <v>866</v>
      </c>
      <c r="M12" s="133" t="e">
        <f>DENEME_v1!#REF!</f>
        <v>#REF!</v>
      </c>
      <c r="N12" s="134">
        <f>N11+1</f>
        <v>2</v>
      </c>
      <c r="O12" s="123" t="s">
        <v>866</v>
      </c>
      <c r="P12" s="133" t="str">
        <f>DENEME_v1!$F$65</f>
        <v>B</v>
      </c>
      <c r="Q12" s="132">
        <f>Q11+1</f>
        <v>7</v>
      </c>
      <c r="R12" s="123" t="s">
        <v>866</v>
      </c>
      <c r="S12" s="133" t="str">
        <f>DENEME_v1!$F$70</f>
        <v>C</v>
      </c>
      <c r="T12" s="132">
        <f>T11+1</f>
        <v>12</v>
      </c>
      <c r="U12" s="123" t="s">
        <v>866</v>
      </c>
      <c r="V12" s="133" t="str">
        <f>DENEME_v1!$F$75</f>
        <v>D</v>
      </c>
      <c r="W12" s="132">
        <f>W11+1</f>
        <v>17</v>
      </c>
      <c r="X12" s="123" t="s">
        <v>866</v>
      </c>
      <c r="Y12" s="131" t="e">
        <f>DENEME_v1!#REF!</f>
        <v>#REF!</v>
      </c>
      <c r="Z12" s="124"/>
      <c r="AA12" s="123"/>
      <c r="AB12" s="122"/>
      <c r="AC12" s="124"/>
      <c r="AD12" s="123"/>
      <c r="AE12" s="122"/>
    </row>
    <row r="13" spans="2:31" ht="18" customHeight="1">
      <c r="B13" s="135">
        <f>B12+1</f>
        <v>3</v>
      </c>
      <c r="C13" s="123" t="s">
        <v>866</v>
      </c>
      <c r="D13" s="133" t="str">
        <f>DENEME_v1!$F$51</f>
        <v>C</v>
      </c>
      <c r="E13" s="132">
        <f>E12+1</f>
        <v>8</v>
      </c>
      <c r="F13" s="123" t="s">
        <v>866</v>
      </c>
      <c r="G13" s="133" t="str">
        <f>DENEME_v1!$F$56</f>
        <v>C</v>
      </c>
      <c r="H13" s="132">
        <f>H12+1</f>
        <v>13</v>
      </c>
      <c r="I13" s="123" t="s">
        <v>866</v>
      </c>
      <c r="J13" s="133" t="str">
        <f>DENEME_v1!$F$61</f>
        <v>C</v>
      </c>
      <c r="K13" s="132">
        <f>K12+1</f>
        <v>18</v>
      </c>
      <c r="L13" s="123" t="s">
        <v>866</v>
      </c>
      <c r="M13" s="133" t="e">
        <f>DENEME_v1!#REF!</f>
        <v>#REF!</v>
      </c>
      <c r="N13" s="134">
        <f>N12+1</f>
        <v>3</v>
      </c>
      <c r="O13" s="123" t="s">
        <v>866</v>
      </c>
      <c r="P13" s="133" t="str">
        <f>DENEME_v1!$F$66</f>
        <v>A</v>
      </c>
      <c r="Q13" s="132">
        <f>Q12+1</f>
        <v>8</v>
      </c>
      <c r="R13" s="123" t="s">
        <v>866</v>
      </c>
      <c r="S13" s="133" t="str">
        <f>DENEME_v1!$F$71</f>
        <v>D</v>
      </c>
      <c r="T13" s="132">
        <f>T12+1</f>
        <v>13</v>
      </c>
      <c r="U13" s="123" t="s">
        <v>866</v>
      </c>
      <c r="V13" s="133" t="str">
        <f>DENEME_v1!$F$76</f>
        <v>C</v>
      </c>
      <c r="W13" s="132">
        <f>W12+1</f>
        <v>18</v>
      </c>
      <c r="X13" s="123" t="s">
        <v>866</v>
      </c>
      <c r="Y13" s="131" t="e">
        <f>DENEME_v1!#REF!</f>
        <v>#REF!</v>
      </c>
      <c r="Z13" s="124"/>
      <c r="AA13" s="123"/>
      <c r="AB13" s="122"/>
      <c r="AC13" s="124"/>
      <c r="AD13" s="123"/>
      <c r="AE13" s="122"/>
    </row>
    <row r="14" spans="2:31" ht="18" customHeight="1">
      <c r="B14" s="135">
        <f>B13+1</f>
        <v>4</v>
      </c>
      <c r="C14" s="123" t="s">
        <v>866</v>
      </c>
      <c r="D14" s="133" t="str">
        <f>DENEME_v1!$F$52</f>
        <v>B</v>
      </c>
      <c r="E14" s="132">
        <f>E13+1</f>
        <v>9</v>
      </c>
      <c r="F14" s="123" t="s">
        <v>866</v>
      </c>
      <c r="G14" s="133" t="str">
        <f>DENEME_v1!$F$57</f>
        <v>C</v>
      </c>
      <c r="H14" s="132">
        <f>H13+1</f>
        <v>14</v>
      </c>
      <c r="I14" s="123" t="s">
        <v>866</v>
      </c>
      <c r="J14" s="133" t="str">
        <f>DENEME_v1!$F$62</f>
        <v>D</v>
      </c>
      <c r="K14" s="132">
        <f>K13+1</f>
        <v>19</v>
      </c>
      <c r="L14" s="123" t="s">
        <v>866</v>
      </c>
      <c r="M14" s="133" t="e">
        <f>DENEME_v1!#REF!</f>
        <v>#REF!</v>
      </c>
      <c r="N14" s="134">
        <f>N13+1</f>
        <v>4</v>
      </c>
      <c r="O14" s="123" t="s">
        <v>866</v>
      </c>
      <c r="P14" s="133" t="str">
        <f>DENEME_v1!$F$67</f>
        <v>C</v>
      </c>
      <c r="Q14" s="132">
        <f>Q13+1</f>
        <v>9</v>
      </c>
      <c r="R14" s="123" t="s">
        <v>866</v>
      </c>
      <c r="S14" s="133" t="str">
        <f>DENEME_v1!$F$72</f>
        <v>C</v>
      </c>
      <c r="T14" s="132">
        <f>T13+1</f>
        <v>14</v>
      </c>
      <c r="U14" s="123" t="s">
        <v>866</v>
      </c>
      <c r="V14" s="133" t="str">
        <f>DENEME_v1!$F$77</f>
        <v>D</v>
      </c>
      <c r="W14" s="132">
        <f>W13+1</f>
        <v>19</v>
      </c>
      <c r="X14" s="123" t="s">
        <v>866</v>
      </c>
      <c r="Y14" s="131" t="e">
        <f>DENEME_v1!#REF!</f>
        <v>#REF!</v>
      </c>
      <c r="Z14" s="124"/>
      <c r="AA14" s="123"/>
      <c r="AB14" s="122"/>
      <c r="AC14" s="124"/>
      <c r="AD14" s="123"/>
      <c r="AE14" s="122"/>
    </row>
    <row r="15" spans="2:31" ht="18" customHeight="1">
      <c r="B15" s="130">
        <f>B14+1</f>
        <v>5</v>
      </c>
      <c r="C15" s="126" t="s">
        <v>866</v>
      </c>
      <c r="D15" s="128" t="str">
        <f>DENEME_v1!$F$53</f>
        <v>C</v>
      </c>
      <c r="E15" s="127">
        <f>E14+1</f>
        <v>10</v>
      </c>
      <c r="F15" s="126" t="s">
        <v>866</v>
      </c>
      <c r="G15" s="128" t="str">
        <f>DENEME_v1!$F$58</f>
        <v>A</v>
      </c>
      <c r="H15" s="127">
        <f>H14+1</f>
        <v>15</v>
      </c>
      <c r="I15" s="126" t="s">
        <v>866</v>
      </c>
      <c r="J15" s="128" t="str">
        <f>DENEME_v1!$F$63</f>
        <v>B</v>
      </c>
      <c r="K15" s="127">
        <f>K14+1</f>
        <v>20</v>
      </c>
      <c r="L15" s="126" t="s">
        <v>866</v>
      </c>
      <c r="M15" s="128" t="e">
        <f>DENEME_v1!#REF!</f>
        <v>#REF!</v>
      </c>
      <c r="N15" s="129">
        <f>N14+1</f>
        <v>5</v>
      </c>
      <c r="O15" s="126" t="s">
        <v>866</v>
      </c>
      <c r="P15" s="128" t="str">
        <f>DENEME_v1!$F$68</f>
        <v>A</v>
      </c>
      <c r="Q15" s="127">
        <f>Q14+1</f>
        <v>10</v>
      </c>
      <c r="R15" s="126" t="s">
        <v>866</v>
      </c>
      <c r="S15" s="128" t="str">
        <f>DENEME_v1!$F$73</f>
        <v>B</v>
      </c>
      <c r="T15" s="127">
        <f>T14+1</f>
        <v>15</v>
      </c>
      <c r="U15" s="126" t="s">
        <v>866</v>
      </c>
      <c r="V15" s="128" t="str">
        <f>DENEME_v1!$F$78</f>
        <v>B</v>
      </c>
      <c r="W15" s="127">
        <f>W14+1</f>
        <v>20</v>
      </c>
      <c r="X15" s="126" t="s">
        <v>866</v>
      </c>
      <c r="Y15" s="125" t="e">
        <f>DENEME_v1!#REF!</f>
        <v>#REF!</v>
      </c>
      <c r="Z15" s="124"/>
      <c r="AA15" s="123"/>
      <c r="AB15" s="122"/>
      <c r="AC15" s="124"/>
      <c r="AD15" s="123"/>
      <c r="AE15" s="122"/>
    </row>
    <row r="16" spans="2:31" ht="11.25" customHeight="1"/>
    <row r="17" spans="2:31" ht="11.25" customHeight="1"/>
    <row r="18" spans="2:31" ht="11.25" customHeight="1"/>
    <row r="19" spans="2:31" ht="28" customHeight="1">
      <c r="B19" s="176" t="str">
        <f>CONCATENATE(DENEME_v1!$B$1,"  ",DENEME_v1!$D$1,"B  CEVAP ANAHTARI","  ",DENEME_v1!$G$1)</f>
        <v xml:space="preserve">2021-2022  YNT_5SNF_Deneme_Sinavi_02_Cevap_AnahtariB  CEVAP ANAHTARI  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</row>
    <row r="20" spans="2:31">
      <c r="B20" s="173" t="s">
        <v>4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73" t="s">
        <v>867</v>
      </c>
      <c r="O20" s="174"/>
      <c r="P20" s="174"/>
      <c r="Q20" s="174"/>
      <c r="R20" s="174"/>
      <c r="S20" s="175"/>
      <c r="T20" s="173" t="s">
        <v>7</v>
      </c>
      <c r="U20" s="174"/>
      <c r="V20" s="174"/>
      <c r="W20" s="174"/>
      <c r="X20" s="174"/>
      <c r="Y20" s="175"/>
      <c r="Z20" s="173" t="s">
        <v>34</v>
      </c>
      <c r="AA20" s="174"/>
      <c r="AB20" s="174"/>
      <c r="AC20" s="174"/>
      <c r="AD20" s="174"/>
      <c r="AE20" s="175"/>
    </row>
    <row r="21" spans="2:31" ht="18" customHeight="1">
      <c r="B21" s="135">
        <v>1</v>
      </c>
      <c r="C21" s="123" t="s">
        <v>866</v>
      </c>
      <c r="D21" s="133" t="str">
        <f>DENEME_v1!$N$4</f>
        <v>A</v>
      </c>
      <c r="E21" s="132">
        <f>B25+1</f>
        <v>6</v>
      </c>
      <c r="F21" s="123" t="s">
        <v>866</v>
      </c>
      <c r="G21" s="133" t="str">
        <f>DENEME_v1!$N$9</f>
        <v>C</v>
      </c>
      <c r="H21" s="132">
        <f>E25+1</f>
        <v>11</v>
      </c>
      <c r="I21" s="123" t="s">
        <v>866</v>
      </c>
      <c r="J21" s="133" t="str">
        <f>DENEME_v1!$N$14</f>
        <v>B</v>
      </c>
      <c r="K21" s="132">
        <f>H25+1</f>
        <v>16</v>
      </c>
      <c r="L21" s="123" t="s">
        <v>866</v>
      </c>
      <c r="M21" s="133" t="e">
        <f>DENEME_v1!#REF!</f>
        <v>#REF!</v>
      </c>
      <c r="N21" s="139">
        <v>1</v>
      </c>
      <c r="O21" s="123" t="s">
        <v>866</v>
      </c>
      <c r="P21" s="133" t="str">
        <f>DENEME_v1!$N$19</f>
        <v>B</v>
      </c>
      <c r="Q21" s="132">
        <f>N25+1</f>
        <v>6</v>
      </c>
      <c r="R21" s="123" t="s">
        <v>866</v>
      </c>
      <c r="S21" s="133" t="str">
        <f>DENEME_v1!$N$24</f>
        <v>B</v>
      </c>
      <c r="T21" s="139">
        <v>1</v>
      </c>
      <c r="U21" s="123" t="s">
        <v>866</v>
      </c>
      <c r="V21" s="133" t="str">
        <f>DENEME_v1!$N$29</f>
        <v>C</v>
      </c>
      <c r="W21" s="132">
        <f>T25+1</f>
        <v>6</v>
      </c>
      <c r="X21" s="123" t="s">
        <v>866</v>
      </c>
      <c r="Y21" s="133" t="str">
        <f>DENEME_v1!$N$34</f>
        <v>A</v>
      </c>
      <c r="Z21" s="124">
        <v>1</v>
      </c>
      <c r="AA21" s="123" t="s">
        <v>866</v>
      </c>
      <c r="AB21" s="133" t="str">
        <f>DENEME_v1!$N$39</f>
        <v>A</v>
      </c>
      <c r="AC21" s="132">
        <f>Z25+1</f>
        <v>6</v>
      </c>
      <c r="AD21" s="123" t="s">
        <v>866</v>
      </c>
      <c r="AE21" s="131" t="str">
        <f>DENEME_v1!$N$44</f>
        <v>B</v>
      </c>
    </row>
    <row r="22" spans="2:31" ht="18" customHeight="1">
      <c r="B22" s="135">
        <f>B21+1</f>
        <v>2</v>
      </c>
      <c r="C22" s="123" t="s">
        <v>866</v>
      </c>
      <c r="D22" s="133" t="str">
        <f>DENEME_v1!$N$5</f>
        <v>D</v>
      </c>
      <c r="E22" s="132">
        <f>E21+1</f>
        <v>7</v>
      </c>
      <c r="F22" s="123" t="s">
        <v>866</v>
      </c>
      <c r="G22" s="133" t="str">
        <f>DENEME_v1!$N$10</f>
        <v>B</v>
      </c>
      <c r="H22" s="132">
        <f>H21+1</f>
        <v>12</v>
      </c>
      <c r="I22" s="123" t="s">
        <v>866</v>
      </c>
      <c r="J22" s="133" t="str">
        <f>DENEME_v1!$N$15</f>
        <v>A</v>
      </c>
      <c r="K22" s="132">
        <f>K21+1</f>
        <v>17</v>
      </c>
      <c r="L22" s="123" t="s">
        <v>866</v>
      </c>
      <c r="M22" s="133" t="e">
        <f>DENEME_v1!#REF!</f>
        <v>#REF!</v>
      </c>
      <c r="N22" s="139">
        <f>N21+1</f>
        <v>2</v>
      </c>
      <c r="O22" s="123" t="s">
        <v>866</v>
      </c>
      <c r="P22" s="133" t="str">
        <f>DENEME_v1!$N$20</f>
        <v>A</v>
      </c>
      <c r="Q22" s="132">
        <f>Q21+1</f>
        <v>7</v>
      </c>
      <c r="R22" s="123" t="s">
        <v>866</v>
      </c>
      <c r="S22" s="133" t="str">
        <f>DENEME_v1!$N$25</f>
        <v>D</v>
      </c>
      <c r="T22" s="139">
        <f>T21+1</f>
        <v>2</v>
      </c>
      <c r="U22" s="123" t="s">
        <v>866</v>
      </c>
      <c r="V22" s="133" t="str">
        <f>DENEME_v1!$N$30</f>
        <v>B</v>
      </c>
      <c r="W22" s="124">
        <f>W21+1</f>
        <v>7</v>
      </c>
      <c r="X22" s="123" t="s">
        <v>866</v>
      </c>
      <c r="Y22" s="133" t="str">
        <f>DENEME_v1!$N$35</f>
        <v>D</v>
      </c>
      <c r="Z22" s="124">
        <f>Z21+1</f>
        <v>2</v>
      </c>
      <c r="AA22" s="123" t="s">
        <v>866</v>
      </c>
      <c r="AB22" s="133" t="str">
        <f>DENEME_v1!$N$40</f>
        <v>D</v>
      </c>
      <c r="AC22" s="132">
        <f>AC21+1</f>
        <v>7</v>
      </c>
      <c r="AD22" s="123" t="s">
        <v>866</v>
      </c>
      <c r="AE22" s="131" t="str">
        <f>DENEME_v1!$N$45</f>
        <v>B</v>
      </c>
    </row>
    <row r="23" spans="2:31" ht="18" customHeight="1">
      <c r="B23" s="135">
        <f>B22+1</f>
        <v>3</v>
      </c>
      <c r="C23" s="123" t="s">
        <v>866</v>
      </c>
      <c r="D23" s="133" t="str">
        <f>DENEME_v1!$N$6</f>
        <v>D</v>
      </c>
      <c r="E23" s="132">
        <f>E22+1</f>
        <v>8</v>
      </c>
      <c r="F23" s="123" t="s">
        <v>866</v>
      </c>
      <c r="G23" s="133" t="str">
        <f>DENEME_v1!$N$11</f>
        <v>A</v>
      </c>
      <c r="H23" s="132">
        <f>H22+1</f>
        <v>13</v>
      </c>
      <c r="I23" s="123" t="s">
        <v>866</v>
      </c>
      <c r="J23" s="133" t="str">
        <f>DENEME_v1!$N$16</f>
        <v>D</v>
      </c>
      <c r="K23" s="132">
        <f>K22+1</f>
        <v>18</v>
      </c>
      <c r="L23" s="123" t="s">
        <v>866</v>
      </c>
      <c r="M23" s="133" t="e">
        <f>DENEME_v1!#REF!</f>
        <v>#REF!</v>
      </c>
      <c r="N23" s="139">
        <f>N22+1</f>
        <v>3</v>
      </c>
      <c r="O23" s="123" t="s">
        <v>866</v>
      </c>
      <c r="P23" s="133" t="str">
        <f>DENEME_v1!$N$21</f>
        <v>C</v>
      </c>
      <c r="Q23" s="132">
        <f>Q22+1</f>
        <v>8</v>
      </c>
      <c r="R23" s="123" t="s">
        <v>866</v>
      </c>
      <c r="S23" s="133" t="str">
        <f>DENEME_v1!$N$26</f>
        <v>D</v>
      </c>
      <c r="T23" s="139">
        <f>T22+1</f>
        <v>3</v>
      </c>
      <c r="U23" s="123" t="s">
        <v>866</v>
      </c>
      <c r="V23" s="133" t="str">
        <f>DENEME_v1!$N$31</f>
        <v>B</v>
      </c>
      <c r="W23" s="124">
        <f>W22+1</f>
        <v>8</v>
      </c>
      <c r="X23" s="123" t="s">
        <v>866</v>
      </c>
      <c r="Y23" s="133" t="str">
        <f>DENEME_v1!$N$36</f>
        <v>C</v>
      </c>
      <c r="Z23" s="124">
        <f>Z22+1</f>
        <v>3</v>
      </c>
      <c r="AA23" s="123" t="s">
        <v>866</v>
      </c>
      <c r="AB23" s="133" t="str">
        <f>DENEME_v1!$N$41</f>
        <v>D</v>
      </c>
      <c r="AC23" s="132">
        <f>AC22+1</f>
        <v>8</v>
      </c>
      <c r="AD23" s="123" t="s">
        <v>866</v>
      </c>
      <c r="AE23" s="131" t="str">
        <f>DENEME_v1!$N$46</f>
        <v>C</v>
      </c>
    </row>
    <row r="24" spans="2:31" ht="18" customHeight="1">
      <c r="B24" s="135">
        <f>B23+1</f>
        <v>4</v>
      </c>
      <c r="C24" s="123" t="s">
        <v>866</v>
      </c>
      <c r="D24" s="133" t="str">
        <f>DENEME_v1!$N$7</f>
        <v>C</v>
      </c>
      <c r="E24" s="132">
        <f>E23+1</f>
        <v>9</v>
      </c>
      <c r="F24" s="123" t="s">
        <v>866</v>
      </c>
      <c r="G24" s="133" t="str">
        <f>DENEME_v1!$N$12</f>
        <v>C</v>
      </c>
      <c r="H24" s="132">
        <f>H23+1</f>
        <v>14</v>
      </c>
      <c r="I24" s="123" t="s">
        <v>866</v>
      </c>
      <c r="J24" s="133" t="str">
        <f>DENEME_v1!$N$17</f>
        <v>B</v>
      </c>
      <c r="K24" s="132">
        <f>K23+1</f>
        <v>19</v>
      </c>
      <c r="L24" s="123" t="s">
        <v>866</v>
      </c>
      <c r="M24" s="133" t="e">
        <f>DENEME_v1!#REF!</f>
        <v>#REF!</v>
      </c>
      <c r="N24" s="139">
        <f>N23+1</f>
        <v>4</v>
      </c>
      <c r="O24" s="123" t="s">
        <v>866</v>
      </c>
      <c r="P24" s="133" t="str">
        <f>DENEME_v1!$N$22</f>
        <v>C</v>
      </c>
      <c r="Q24" s="132">
        <f>Q23+1</f>
        <v>9</v>
      </c>
      <c r="R24" s="123" t="s">
        <v>866</v>
      </c>
      <c r="S24" s="133" t="str">
        <f>DENEME_v1!$N$27</f>
        <v>C</v>
      </c>
      <c r="T24" s="139">
        <f>T23+1</f>
        <v>4</v>
      </c>
      <c r="U24" s="123" t="s">
        <v>866</v>
      </c>
      <c r="V24" s="133" t="str">
        <f>DENEME_v1!$N$32</f>
        <v>D</v>
      </c>
      <c r="W24" s="124">
        <f>W23+1</f>
        <v>9</v>
      </c>
      <c r="X24" s="123" t="s">
        <v>866</v>
      </c>
      <c r="Y24" s="133" t="str">
        <f>DENEME_v1!$N$37</f>
        <v>D</v>
      </c>
      <c r="Z24" s="124">
        <f>Z23+1</f>
        <v>4</v>
      </c>
      <c r="AA24" s="123" t="s">
        <v>866</v>
      </c>
      <c r="AB24" s="133" t="str">
        <f>DENEME_v1!$N$42</f>
        <v>B</v>
      </c>
      <c r="AC24" s="132">
        <f>AC23+1</f>
        <v>9</v>
      </c>
      <c r="AD24" s="123" t="s">
        <v>866</v>
      </c>
      <c r="AE24" s="131" t="str">
        <f>DENEME_v1!$N$47</f>
        <v>A</v>
      </c>
    </row>
    <row r="25" spans="2:31" ht="18" customHeight="1">
      <c r="B25" s="130">
        <f>B24+1</f>
        <v>5</v>
      </c>
      <c r="C25" s="126" t="s">
        <v>866</v>
      </c>
      <c r="D25" s="128" t="str">
        <f>DENEME_v1!$N$8</f>
        <v>A</v>
      </c>
      <c r="E25" s="127">
        <f>E24+1</f>
        <v>10</v>
      </c>
      <c r="F25" s="126" t="s">
        <v>866</v>
      </c>
      <c r="G25" s="128" t="str">
        <f>DENEME_v1!$N$13</f>
        <v>C</v>
      </c>
      <c r="H25" s="127">
        <f>H24+1</f>
        <v>15</v>
      </c>
      <c r="I25" s="126" t="s">
        <v>866</v>
      </c>
      <c r="J25" s="128" t="str">
        <f>DENEME_v1!$N$18</f>
        <v>B</v>
      </c>
      <c r="K25" s="127">
        <f>K24+1</f>
        <v>20</v>
      </c>
      <c r="L25" s="126" t="s">
        <v>866</v>
      </c>
      <c r="M25" s="128" t="e">
        <f>DENEME_v1!#REF!</f>
        <v>#REF!</v>
      </c>
      <c r="N25" s="138">
        <f>N24+1</f>
        <v>5</v>
      </c>
      <c r="O25" s="126" t="s">
        <v>866</v>
      </c>
      <c r="P25" s="128" t="str">
        <f>DENEME_v1!$N$23</f>
        <v>A</v>
      </c>
      <c r="Q25" s="127">
        <f>Q24+1</f>
        <v>10</v>
      </c>
      <c r="R25" s="126" t="s">
        <v>866</v>
      </c>
      <c r="S25" s="128" t="str">
        <f>DENEME_v1!$N$28</f>
        <v>B</v>
      </c>
      <c r="T25" s="138">
        <f>T24+1</f>
        <v>5</v>
      </c>
      <c r="U25" s="126" t="s">
        <v>866</v>
      </c>
      <c r="V25" s="128" t="str">
        <f>DENEME_v1!$N$33</f>
        <v>B</v>
      </c>
      <c r="W25" s="137">
        <f>W24+1</f>
        <v>10</v>
      </c>
      <c r="X25" s="126" t="s">
        <v>866</v>
      </c>
      <c r="Y25" s="128" t="str">
        <f>DENEME_v1!$N$38</f>
        <v>B</v>
      </c>
      <c r="Z25" s="137">
        <f>Z24+1</f>
        <v>5</v>
      </c>
      <c r="AA25" s="126" t="s">
        <v>866</v>
      </c>
      <c r="AB25" s="128" t="str">
        <f>DENEME_v1!$N$43</f>
        <v>D</v>
      </c>
      <c r="AC25" s="127">
        <f>AC24+1</f>
        <v>10</v>
      </c>
      <c r="AD25" s="126" t="s">
        <v>866</v>
      </c>
      <c r="AE25" s="125" t="str">
        <f>DENEME_v1!$N$48</f>
        <v>C</v>
      </c>
    </row>
    <row r="26" spans="2:31" ht="11.25" customHeight="1"/>
    <row r="27" spans="2:31">
      <c r="B27" s="173" t="s">
        <v>5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173" t="s">
        <v>6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5"/>
      <c r="Z27" s="136"/>
      <c r="AA27" s="136"/>
      <c r="AB27" s="136"/>
      <c r="AD27"/>
    </row>
    <row r="28" spans="2:31" ht="18" customHeight="1">
      <c r="B28" s="135">
        <v>1</v>
      </c>
      <c r="C28" s="123" t="s">
        <v>866</v>
      </c>
      <c r="D28" s="133" t="str">
        <f>DENEME_v1!$N$49</f>
        <v>A</v>
      </c>
      <c r="E28" s="132">
        <f>B32+1</f>
        <v>6</v>
      </c>
      <c r="F28" s="123" t="s">
        <v>866</v>
      </c>
      <c r="G28" s="133" t="str">
        <f>DENEME_v1!$N$54</f>
        <v>D</v>
      </c>
      <c r="H28" s="132">
        <f>E32+1</f>
        <v>11</v>
      </c>
      <c r="I28" s="123" t="s">
        <v>866</v>
      </c>
      <c r="J28" s="133" t="str">
        <f>DENEME_v1!$N$59</f>
        <v>B</v>
      </c>
      <c r="K28" s="132">
        <f>H32+1</f>
        <v>16</v>
      </c>
      <c r="L28" s="123" t="s">
        <v>866</v>
      </c>
      <c r="M28" s="133" t="e">
        <f>DENEME_v1!#REF!</f>
        <v>#REF!</v>
      </c>
      <c r="N28" s="134">
        <v>1</v>
      </c>
      <c r="O28" s="123" t="s">
        <v>866</v>
      </c>
      <c r="P28" s="133" t="str">
        <f>DENEME_v1!$N$64</f>
        <v>C</v>
      </c>
      <c r="Q28" s="132">
        <f>N32+1</f>
        <v>6</v>
      </c>
      <c r="R28" s="123" t="s">
        <v>866</v>
      </c>
      <c r="S28" s="133" t="str">
        <f>DENEME_v1!$N$69</f>
        <v>C</v>
      </c>
      <c r="T28" s="132">
        <f>Q32+1</f>
        <v>11</v>
      </c>
      <c r="U28" s="123" t="s">
        <v>866</v>
      </c>
      <c r="V28" s="133" t="str">
        <f>DENEME_v1!$N$74</f>
        <v>A</v>
      </c>
      <c r="W28" s="132">
        <f>T32+1</f>
        <v>16</v>
      </c>
      <c r="X28" s="123" t="s">
        <v>866</v>
      </c>
      <c r="Y28" s="131" t="e">
        <f>DENEME_v1!#REF!</f>
        <v>#REF!</v>
      </c>
      <c r="Z28" s="124"/>
      <c r="AA28" s="123"/>
      <c r="AB28" s="122"/>
      <c r="AC28" s="124"/>
      <c r="AD28" s="123"/>
      <c r="AE28" s="122"/>
    </row>
    <row r="29" spans="2:31" ht="18" customHeight="1">
      <c r="B29" s="135">
        <f>B28+1</f>
        <v>2</v>
      </c>
      <c r="C29" s="123" t="s">
        <v>866</v>
      </c>
      <c r="D29" s="133" t="str">
        <f>DENEME_v1!$N$50</f>
        <v>C</v>
      </c>
      <c r="E29" s="132">
        <f>E28+1</f>
        <v>7</v>
      </c>
      <c r="F29" s="123" t="s">
        <v>866</v>
      </c>
      <c r="G29" s="133" t="str">
        <f>DENEME_v1!$N$55</f>
        <v>A</v>
      </c>
      <c r="H29" s="132">
        <f>H28+1</f>
        <v>12</v>
      </c>
      <c r="I29" s="123" t="s">
        <v>866</v>
      </c>
      <c r="J29" s="133" t="str">
        <f>DENEME_v1!$N$60</f>
        <v>C</v>
      </c>
      <c r="K29" s="132">
        <f>K28+1</f>
        <v>17</v>
      </c>
      <c r="L29" s="123" t="s">
        <v>866</v>
      </c>
      <c r="M29" s="133" t="e">
        <f>DENEME_v1!#REF!</f>
        <v>#REF!</v>
      </c>
      <c r="N29" s="134">
        <f>N28+1</f>
        <v>2</v>
      </c>
      <c r="O29" s="123" t="s">
        <v>866</v>
      </c>
      <c r="P29" s="133" t="str">
        <f>DENEME_v1!$N$65</f>
        <v>A</v>
      </c>
      <c r="Q29" s="132">
        <f>Q28+1</f>
        <v>7</v>
      </c>
      <c r="R29" s="123" t="s">
        <v>866</v>
      </c>
      <c r="S29" s="133" t="str">
        <f>DENEME_v1!$N$70</f>
        <v>B</v>
      </c>
      <c r="T29" s="132">
        <f>T28+1</f>
        <v>12</v>
      </c>
      <c r="U29" s="123" t="s">
        <v>866</v>
      </c>
      <c r="V29" s="133" t="str">
        <f>DENEME_v1!$N$75</f>
        <v>B</v>
      </c>
      <c r="W29" s="132">
        <f>W28+1</f>
        <v>17</v>
      </c>
      <c r="X29" s="123" t="s">
        <v>866</v>
      </c>
      <c r="Y29" s="131" t="e">
        <f>DENEME_v1!#REF!</f>
        <v>#REF!</v>
      </c>
      <c r="Z29" s="124"/>
      <c r="AA29" s="123"/>
      <c r="AB29" s="122"/>
      <c r="AC29" s="124"/>
      <c r="AD29" s="123"/>
      <c r="AE29" s="122"/>
    </row>
    <row r="30" spans="2:31" ht="18" customHeight="1">
      <c r="B30" s="135">
        <f>B29+1</f>
        <v>3</v>
      </c>
      <c r="C30" s="123" t="s">
        <v>866</v>
      </c>
      <c r="D30" s="133" t="str">
        <f>DENEME_v1!$N$51</f>
        <v>C</v>
      </c>
      <c r="E30" s="132">
        <f>E29+1</f>
        <v>8</v>
      </c>
      <c r="F30" s="123" t="s">
        <v>866</v>
      </c>
      <c r="G30" s="133" t="str">
        <f>DENEME_v1!$N$56</f>
        <v>C</v>
      </c>
      <c r="H30" s="132">
        <f>H29+1</f>
        <v>13</v>
      </c>
      <c r="I30" s="123" t="s">
        <v>866</v>
      </c>
      <c r="J30" s="133" t="str">
        <f>DENEME_v1!$N$61</f>
        <v>B</v>
      </c>
      <c r="K30" s="132">
        <f>K29+1</f>
        <v>18</v>
      </c>
      <c r="L30" s="123" t="s">
        <v>866</v>
      </c>
      <c r="M30" s="133" t="e">
        <f>DENEME_v1!#REF!</f>
        <v>#REF!</v>
      </c>
      <c r="N30" s="134">
        <f>N29+1</f>
        <v>3</v>
      </c>
      <c r="O30" s="123" t="s">
        <v>866</v>
      </c>
      <c r="P30" s="133" t="str">
        <f>DENEME_v1!$N$66</f>
        <v>B</v>
      </c>
      <c r="Q30" s="132">
        <f>Q29+1</f>
        <v>8</v>
      </c>
      <c r="R30" s="123" t="s">
        <v>866</v>
      </c>
      <c r="S30" s="133" t="str">
        <f>DENEME_v1!$N$71</f>
        <v>A</v>
      </c>
      <c r="T30" s="132">
        <f>T29+1</f>
        <v>13</v>
      </c>
      <c r="U30" s="123" t="s">
        <v>866</v>
      </c>
      <c r="V30" s="133" t="str">
        <f>DENEME_v1!$N$76</f>
        <v>C</v>
      </c>
      <c r="W30" s="132">
        <f>W29+1</f>
        <v>18</v>
      </c>
      <c r="X30" s="123" t="s">
        <v>866</v>
      </c>
      <c r="Y30" s="131" t="e">
        <f>DENEME_v1!#REF!</f>
        <v>#REF!</v>
      </c>
      <c r="Z30" s="124"/>
      <c r="AA30" s="123"/>
      <c r="AB30" s="122"/>
      <c r="AC30" s="124"/>
      <c r="AD30" s="123"/>
      <c r="AE30" s="122"/>
    </row>
    <row r="31" spans="2:31" ht="18" customHeight="1">
      <c r="B31" s="135">
        <f>B30+1</f>
        <v>4</v>
      </c>
      <c r="C31" s="123" t="s">
        <v>866</v>
      </c>
      <c r="D31" s="133" t="str">
        <f>DENEME_v1!$N$52</f>
        <v>C</v>
      </c>
      <c r="E31" s="132">
        <f>E30+1</f>
        <v>9</v>
      </c>
      <c r="F31" s="123" t="s">
        <v>866</v>
      </c>
      <c r="G31" s="133" t="str">
        <f>DENEME_v1!$N$57</f>
        <v>C</v>
      </c>
      <c r="H31" s="132">
        <f>H30+1</f>
        <v>14</v>
      </c>
      <c r="I31" s="123" t="s">
        <v>866</v>
      </c>
      <c r="J31" s="133" t="str">
        <f>DENEME_v1!$N$62</f>
        <v>B</v>
      </c>
      <c r="K31" s="132">
        <f>K30+1</f>
        <v>19</v>
      </c>
      <c r="L31" s="123" t="s">
        <v>866</v>
      </c>
      <c r="M31" s="133" t="e">
        <f>DENEME_v1!#REF!</f>
        <v>#REF!</v>
      </c>
      <c r="N31" s="134">
        <f>N30+1</f>
        <v>4</v>
      </c>
      <c r="O31" s="123" t="s">
        <v>866</v>
      </c>
      <c r="P31" s="133" t="str">
        <f>DENEME_v1!$N$67</f>
        <v>C</v>
      </c>
      <c r="Q31" s="132">
        <f>Q30+1</f>
        <v>9</v>
      </c>
      <c r="R31" s="123" t="s">
        <v>866</v>
      </c>
      <c r="S31" s="133" t="str">
        <f>DENEME_v1!$N$72</f>
        <v>D</v>
      </c>
      <c r="T31" s="132">
        <f>T30+1</f>
        <v>14</v>
      </c>
      <c r="U31" s="123" t="s">
        <v>866</v>
      </c>
      <c r="V31" s="133" t="str">
        <f>DENEME_v1!$N$77</f>
        <v>B</v>
      </c>
      <c r="W31" s="132">
        <f>W30+1</f>
        <v>19</v>
      </c>
      <c r="X31" s="123" t="s">
        <v>866</v>
      </c>
      <c r="Y31" s="131" t="e">
        <f>DENEME_v1!#REF!</f>
        <v>#REF!</v>
      </c>
      <c r="Z31" s="124"/>
      <c r="AA31" s="123"/>
      <c r="AB31" s="122"/>
      <c r="AC31" s="124"/>
      <c r="AD31" s="123"/>
      <c r="AE31" s="122"/>
    </row>
    <row r="32" spans="2:31" ht="18" customHeight="1">
      <c r="B32" s="130">
        <f>B31+1</f>
        <v>5</v>
      </c>
      <c r="C32" s="126" t="s">
        <v>866</v>
      </c>
      <c r="D32" s="128" t="str">
        <f>DENEME_v1!$N$53</f>
        <v>B</v>
      </c>
      <c r="E32" s="127">
        <f>E31+1</f>
        <v>10</v>
      </c>
      <c r="F32" s="126" t="s">
        <v>866</v>
      </c>
      <c r="G32" s="128" t="str">
        <f>DENEME_v1!$N$58</f>
        <v>C</v>
      </c>
      <c r="H32" s="127">
        <f>H31+1</f>
        <v>15</v>
      </c>
      <c r="I32" s="126" t="s">
        <v>866</v>
      </c>
      <c r="J32" s="128" t="str">
        <f>DENEME_v1!$N$63</f>
        <v>C</v>
      </c>
      <c r="K32" s="127">
        <f>K31+1</f>
        <v>20</v>
      </c>
      <c r="L32" s="126" t="s">
        <v>866</v>
      </c>
      <c r="M32" s="128" t="e">
        <f>DENEME_v1!#REF!</f>
        <v>#REF!</v>
      </c>
      <c r="N32" s="129">
        <f>N31+1</f>
        <v>5</v>
      </c>
      <c r="O32" s="126" t="s">
        <v>866</v>
      </c>
      <c r="P32" s="128" t="str">
        <f>DENEME_v1!$N$68</f>
        <v>D</v>
      </c>
      <c r="Q32" s="127">
        <f>Q31+1</f>
        <v>10</v>
      </c>
      <c r="R32" s="126" t="s">
        <v>866</v>
      </c>
      <c r="S32" s="128" t="str">
        <f>DENEME_v1!$N$73</f>
        <v>C</v>
      </c>
      <c r="T32" s="127">
        <f>T31+1</f>
        <v>15</v>
      </c>
      <c r="U32" s="126" t="s">
        <v>866</v>
      </c>
      <c r="V32" s="128" t="str">
        <f>DENEME_v1!$N$78</f>
        <v>D</v>
      </c>
      <c r="W32" s="127">
        <f>W31+1</f>
        <v>20</v>
      </c>
      <c r="X32" s="126" t="s">
        <v>866</v>
      </c>
      <c r="Y32" s="125" t="e">
        <f>DENEME_v1!#REF!</f>
        <v>#REF!</v>
      </c>
      <c r="Z32" s="124"/>
      <c r="AA32" s="123"/>
      <c r="AB32" s="122"/>
      <c r="AC32" s="124"/>
      <c r="AD32" s="123"/>
      <c r="AE32" s="122"/>
    </row>
  </sheetData>
  <mergeCells count="14">
    <mergeCell ref="B2:AE2"/>
    <mergeCell ref="N10:Y10"/>
    <mergeCell ref="B10:M10"/>
    <mergeCell ref="B20:M20"/>
    <mergeCell ref="N20:S20"/>
    <mergeCell ref="T20:Y20"/>
    <mergeCell ref="Z20:AE20"/>
    <mergeCell ref="B27:M27"/>
    <mergeCell ref="N27:Y27"/>
    <mergeCell ref="Z3:AE3"/>
    <mergeCell ref="T3:Y3"/>
    <mergeCell ref="N3:S3"/>
    <mergeCell ref="B3:M3"/>
    <mergeCell ref="B19:AE19"/>
  </mergeCells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83"/>
  <sheetViews>
    <sheetView showZeros="0" topLeftCell="A47" zoomScale="145" zoomScaleNormal="145" zoomScaleSheetLayoutView="100" workbookViewId="0">
      <selection activeCell="E44" sqref="E44"/>
    </sheetView>
  </sheetViews>
  <sheetFormatPr baseColWidth="10" defaultColWidth="8.83203125" defaultRowHeight="15"/>
  <cols>
    <col min="1" max="1" width="30.5" customWidth="1"/>
    <col min="4" max="4" width="10.5" customWidth="1"/>
    <col min="5" max="5" width="75" bestFit="1" customWidth="1"/>
    <col min="6" max="7" width="13.83203125" style="24" customWidth="1"/>
    <col min="8" max="8" width="33.1640625" customWidth="1"/>
    <col min="12" max="18" width="0" hidden="1" customWidth="1"/>
  </cols>
  <sheetData>
    <row r="1" spans="1:18" ht="25" customHeight="1">
      <c r="A1" s="177" t="str">
        <f>DENEME_v1!D1</f>
        <v>YNT_5SNF_Deneme_Sinavi_02_Cevap_Anahtari</v>
      </c>
      <c r="B1" s="177"/>
      <c r="C1" s="177"/>
      <c r="D1" s="177"/>
      <c r="L1" s="143" t="s">
        <v>874</v>
      </c>
      <c r="M1" s="144" t="s">
        <v>875</v>
      </c>
      <c r="N1" s="143" t="s">
        <v>876</v>
      </c>
      <c r="O1" s="145" t="s">
        <v>877</v>
      </c>
      <c r="P1" s="145" t="s">
        <v>878</v>
      </c>
      <c r="Q1" s="146" t="s">
        <v>879</v>
      </c>
      <c r="R1" s="147" t="s">
        <v>880</v>
      </c>
    </row>
    <row r="2" spans="1:18" ht="16">
      <c r="A2" s="98" t="s">
        <v>864</v>
      </c>
      <c r="B2" s="98" t="s">
        <v>860</v>
      </c>
      <c r="C2" s="98" t="s">
        <v>861</v>
      </c>
      <c r="D2" s="98" t="s">
        <v>862</v>
      </c>
      <c r="E2" s="98" t="s">
        <v>863</v>
      </c>
      <c r="F2" s="142" t="s">
        <v>872</v>
      </c>
      <c r="G2" s="142" t="s">
        <v>873</v>
      </c>
      <c r="L2" s="148">
        <v>2080101</v>
      </c>
      <c r="M2" s="149" t="s">
        <v>12</v>
      </c>
      <c r="N2" s="148">
        <v>8</v>
      </c>
      <c r="O2" s="150" t="s">
        <v>881</v>
      </c>
      <c r="P2" s="150" t="s">
        <v>42</v>
      </c>
      <c r="Q2" s="151">
        <v>960645</v>
      </c>
      <c r="R2" s="152" t="s">
        <v>882</v>
      </c>
    </row>
    <row r="3" spans="1:18" ht="28" customHeight="1">
      <c r="A3" s="98"/>
      <c r="B3" s="98" t="s">
        <v>35</v>
      </c>
      <c r="C3" s="98"/>
      <c r="D3" s="98"/>
      <c r="E3" s="98"/>
      <c r="L3" s="148">
        <v>2080102</v>
      </c>
      <c r="M3" s="149" t="s">
        <v>12</v>
      </c>
      <c r="N3" s="148">
        <v>8</v>
      </c>
      <c r="O3" s="150" t="s">
        <v>881</v>
      </c>
      <c r="P3" s="150" t="s">
        <v>43</v>
      </c>
      <c r="Q3" s="151">
        <v>960645</v>
      </c>
      <c r="R3" s="152" t="s">
        <v>882</v>
      </c>
    </row>
    <row r="4" spans="1:18">
      <c r="A4" s="104" t="s">
        <v>12</v>
      </c>
      <c r="B4" s="104">
        <f>DENEME_v1!Q4</f>
        <v>1</v>
      </c>
      <c r="C4" s="104">
        <f>DENEME_v1!R4</f>
        <v>2</v>
      </c>
      <c r="D4" s="104" t="str">
        <f>DENEME_v1!F4</f>
        <v>D</v>
      </c>
      <c r="E4" s="105" t="str">
        <f>IFERROR(VLOOKUP(F4,DENEME_v1!$Z:$AD,4,0),"")</f>
        <v>Sözcük ve Sözcük Gruplarında Anlam</v>
      </c>
      <c r="F4" s="52">
        <f>DENEME_v1!G4</f>
        <v>2050101</v>
      </c>
      <c r="G4" s="24">
        <f>VLOOKUP(F4,L:R,6,0)</f>
        <v>960406</v>
      </c>
      <c r="L4" s="148">
        <v>2080103</v>
      </c>
      <c r="M4" s="149" t="s">
        <v>12</v>
      </c>
      <c r="N4" s="148">
        <v>8</v>
      </c>
      <c r="O4" s="150" t="s">
        <v>881</v>
      </c>
      <c r="P4" s="150" t="s">
        <v>44</v>
      </c>
      <c r="Q4" s="151">
        <v>960645</v>
      </c>
      <c r="R4" s="152" t="s">
        <v>882</v>
      </c>
    </row>
    <row r="5" spans="1:18">
      <c r="A5" s="104" t="s">
        <v>12</v>
      </c>
      <c r="B5" s="104">
        <f>DENEME_v1!Q5</f>
        <v>2</v>
      </c>
      <c r="C5" s="104">
        <f>DENEME_v1!R5</f>
        <v>1</v>
      </c>
      <c r="D5" s="104" t="str">
        <f>DENEME_v1!F5</f>
        <v>A</v>
      </c>
      <c r="E5" s="105" t="str">
        <f>IFERROR(VLOOKUP(F5,DENEME_v1!$Z:$AD,4,0),"")</f>
        <v>Yardımcı Fikir</v>
      </c>
      <c r="F5" s="52">
        <f>DENEME_v1!G5</f>
        <v>2050303</v>
      </c>
      <c r="G5" s="24">
        <f t="shared" ref="G5:G68" si="0">VLOOKUP(F5,L:R,6,0)</f>
        <v>960433</v>
      </c>
      <c r="L5" s="153">
        <v>2080201</v>
      </c>
      <c r="M5" s="149" t="s">
        <v>12</v>
      </c>
      <c r="N5" s="148">
        <v>8</v>
      </c>
      <c r="O5" s="150" t="s">
        <v>883</v>
      </c>
      <c r="P5" s="150" t="s">
        <v>45</v>
      </c>
      <c r="Q5" s="151">
        <v>960690</v>
      </c>
      <c r="R5" s="152" t="s">
        <v>884</v>
      </c>
    </row>
    <row r="6" spans="1:18">
      <c r="A6" s="104" t="s">
        <v>12</v>
      </c>
      <c r="B6" s="104">
        <f>DENEME_v1!Q6</f>
        <v>3</v>
      </c>
      <c r="C6" s="104">
        <f>DENEME_v1!R6</f>
        <v>9</v>
      </c>
      <c r="D6" s="104" t="str">
        <f>DENEME_v1!F6</f>
        <v>C</v>
      </c>
      <c r="E6" s="105" t="str">
        <f>IFERROR(VLOOKUP(F6,DENEME_v1!$Z:$AD,4,0),"")</f>
        <v>Konu-Başlık</v>
      </c>
      <c r="F6" s="52">
        <f>DENEME_v1!G6</f>
        <v>2050301</v>
      </c>
      <c r="G6" s="24">
        <f t="shared" si="0"/>
        <v>960459</v>
      </c>
      <c r="L6" s="153">
        <v>2080202</v>
      </c>
      <c r="M6" s="149" t="s">
        <v>12</v>
      </c>
      <c r="N6" s="148">
        <v>8</v>
      </c>
      <c r="O6" s="150" t="s">
        <v>883</v>
      </c>
      <c r="P6" s="150" t="s">
        <v>46</v>
      </c>
      <c r="Q6" s="151">
        <v>960690</v>
      </c>
      <c r="R6" s="152" t="s">
        <v>884</v>
      </c>
    </row>
    <row r="7" spans="1:18">
      <c r="A7" s="104" t="s">
        <v>12</v>
      </c>
      <c r="B7" s="104">
        <f>DENEME_v1!Q7</f>
        <v>4</v>
      </c>
      <c r="C7" s="104">
        <f>DENEME_v1!R7</f>
        <v>10</v>
      </c>
      <c r="D7" s="104" t="str">
        <f>DENEME_v1!F7</f>
        <v>C</v>
      </c>
      <c r="E7" s="105" t="str">
        <f>IFERROR(VLOOKUP(F7,DENEME_v1!$Z:$AD,4,0),"")</f>
        <v>Deyimler</v>
      </c>
      <c r="F7" s="52">
        <f>DENEME_v1!G7</f>
        <v>2050106</v>
      </c>
      <c r="G7" s="24">
        <f t="shared" si="0"/>
        <v>960415</v>
      </c>
      <c r="L7" s="153">
        <v>2080203</v>
      </c>
      <c r="M7" s="149" t="s">
        <v>12</v>
      </c>
      <c r="N7" s="148">
        <v>8</v>
      </c>
      <c r="O7" s="150" t="s">
        <v>883</v>
      </c>
      <c r="P7" s="150" t="s">
        <v>47</v>
      </c>
      <c r="Q7" s="151">
        <v>960690</v>
      </c>
      <c r="R7" s="152" t="s">
        <v>884</v>
      </c>
    </row>
    <row r="8" spans="1:18">
      <c r="A8" s="104" t="s">
        <v>12</v>
      </c>
      <c r="B8" s="104">
        <f>DENEME_v1!Q8</f>
        <v>5</v>
      </c>
      <c r="C8" s="104">
        <f>DENEME_v1!R8</f>
        <v>11</v>
      </c>
      <c r="D8" s="104" t="str">
        <f>DENEME_v1!F8</f>
        <v>B</v>
      </c>
      <c r="E8" s="105" t="str">
        <f>IFERROR(VLOOKUP(F8,DENEME_v1!$Z:$AD,4,0),"")</f>
        <v>Sözcükler Arası Anlam İlişkileri</v>
      </c>
      <c r="F8" s="52">
        <f>DENEME_v1!G8</f>
        <v>2050104</v>
      </c>
      <c r="G8" s="24">
        <f t="shared" si="0"/>
        <v>960416</v>
      </c>
      <c r="L8" s="153">
        <v>2080204</v>
      </c>
      <c r="M8" s="149" t="s">
        <v>12</v>
      </c>
      <c r="N8" s="148">
        <v>8</v>
      </c>
      <c r="O8" s="150" t="s">
        <v>883</v>
      </c>
      <c r="P8" s="150" t="s">
        <v>48</v>
      </c>
      <c r="Q8" s="151">
        <v>960690</v>
      </c>
      <c r="R8" s="152" t="s">
        <v>884</v>
      </c>
    </row>
    <row r="9" spans="1:18">
      <c r="A9" s="104" t="s">
        <v>12</v>
      </c>
      <c r="B9" s="104">
        <f>DENEME_v1!Q9</f>
        <v>6</v>
      </c>
      <c r="C9" s="104">
        <f>DENEME_v1!R9</f>
        <v>12</v>
      </c>
      <c r="D9" s="104" t="str">
        <f>DENEME_v1!F9</f>
        <v>A</v>
      </c>
      <c r="E9" s="105" t="str">
        <f>IFERROR(VLOOKUP(F9,DENEME_v1!$Z:$AD,4,0),"")</f>
        <v>Metin Tamamlama-Metin Oluşturma</v>
      </c>
      <c r="F9" s="52">
        <f>DENEME_v1!G9</f>
        <v>2050304</v>
      </c>
      <c r="G9" s="24">
        <f t="shared" si="0"/>
        <v>960396</v>
      </c>
      <c r="L9" s="153">
        <v>2080205</v>
      </c>
      <c r="M9" s="149" t="s">
        <v>12</v>
      </c>
      <c r="N9" s="148">
        <v>8</v>
      </c>
      <c r="O9" s="150" t="s">
        <v>883</v>
      </c>
      <c r="P9" s="150" t="s">
        <v>49</v>
      </c>
      <c r="Q9" s="151">
        <v>960690</v>
      </c>
      <c r="R9" s="152" t="s">
        <v>884</v>
      </c>
    </row>
    <row r="10" spans="1:18">
      <c r="A10" s="104" t="s">
        <v>12</v>
      </c>
      <c r="B10" s="104">
        <f>DENEME_v1!Q10</f>
        <v>7</v>
      </c>
      <c r="C10" s="104">
        <f>DENEME_v1!R10</f>
        <v>13</v>
      </c>
      <c r="D10" s="104" t="str">
        <f>DENEME_v1!F10</f>
        <v>D</v>
      </c>
      <c r="E10" s="105" t="str">
        <f>IFERROR(VLOOKUP(F10,DENEME_v1!$Z:$AD,4,0),"")</f>
        <v>Cümle Yorumlama-Örtülü Anlam</v>
      </c>
      <c r="F10" s="52">
        <f>DENEME_v1!G10</f>
        <v>2050204</v>
      </c>
      <c r="G10" s="24">
        <f t="shared" si="0"/>
        <v>960435</v>
      </c>
      <c r="L10" s="153">
        <v>2080301</v>
      </c>
      <c r="M10" s="149" t="s">
        <v>12</v>
      </c>
      <c r="N10" s="148">
        <v>8</v>
      </c>
      <c r="O10" s="150" t="s">
        <v>885</v>
      </c>
      <c r="P10" s="150" t="s">
        <v>50</v>
      </c>
      <c r="Q10" s="151">
        <v>960692</v>
      </c>
      <c r="R10" s="152" t="s">
        <v>886</v>
      </c>
    </row>
    <row r="11" spans="1:18">
      <c r="A11" s="104" t="s">
        <v>12</v>
      </c>
      <c r="B11" s="104">
        <f>DENEME_v1!Q11</f>
        <v>8</v>
      </c>
      <c r="C11" s="104">
        <f>DENEME_v1!R11</f>
        <v>14</v>
      </c>
      <c r="D11" s="104" t="str">
        <f>DENEME_v1!F11</f>
        <v>B</v>
      </c>
      <c r="E11" s="105" t="str">
        <f>IFERROR(VLOOKUP(F11,DENEME_v1!$Z:$AD,4,0),"")</f>
        <v>Eğik Çizgi, Tırnak İşareti, Yay Ayraç, Köşeli Ayraç</v>
      </c>
      <c r="F11" s="52">
        <f>DENEME_v1!G11</f>
        <v>2050504</v>
      </c>
      <c r="G11" s="24">
        <f t="shared" si="0"/>
        <v>960410</v>
      </c>
      <c r="L11" s="153">
        <v>2080302</v>
      </c>
      <c r="M11" s="149" t="s">
        <v>12</v>
      </c>
      <c r="N11" s="148">
        <v>8</v>
      </c>
      <c r="O11" s="150" t="s">
        <v>885</v>
      </c>
      <c r="P11" s="150" t="s">
        <v>51</v>
      </c>
      <c r="Q11" s="151">
        <v>960692</v>
      </c>
      <c r="R11" s="152" t="s">
        <v>886</v>
      </c>
    </row>
    <row r="12" spans="1:18">
      <c r="A12" s="104" t="s">
        <v>12</v>
      </c>
      <c r="B12" s="104">
        <f>DENEME_v1!Q12</f>
        <v>9</v>
      </c>
      <c r="C12" s="104">
        <f>DENEME_v1!R12</f>
        <v>15</v>
      </c>
      <c r="D12" s="104" t="str">
        <f>DENEME_v1!F12</f>
        <v>B</v>
      </c>
      <c r="E12" s="105" t="str">
        <f>IFERROR(VLOOKUP(F12,DENEME_v1!$Z:$AD,4,0),"")</f>
        <v>Sebep-Sonuç, Amaç-Sonuç Cümleleri</v>
      </c>
      <c r="F12" s="52">
        <f>DENEME_v1!G12</f>
        <v>2050202</v>
      </c>
      <c r="G12" s="24">
        <f t="shared" si="0"/>
        <v>960435</v>
      </c>
      <c r="L12" s="153">
        <v>2080401</v>
      </c>
      <c r="M12" s="149" t="s">
        <v>12</v>
      </c>
      <c r="N12" s="148">
        <v>8</v>
      </c>
      <c r="O12" s="150" t="s">
        <v>887</v>
      </c>
      <c r="P12" s="150" t="s">
        <v>888</v>
      </c>
      <c r="Q12" s="151">
        <v>960691</v>
      </c>
      <c r="R12" s="152" t="s">
        <v>889</v>
      </c>
    </row>
    <row r="13" spans="1:18">
      <c r="A13" s="104" t="s">
        <v>12</v>
      </c>
      <c r="B13" s="104">
        <f>DENEME_v1!Q13</f>
        <v>10</v>
      </c>
      <c r="C13" s="104">
        <f>DENEME_v1!R13</f>
        <v>3</v>
      </c>
      <c r="D13" s="104" t="str">
        <f>DENEME_v1!F13</f>
        <v>D</v>
      </c>
      <c r="E13" s="105" t="str">
        <f>IFERROR(VLOOKUP(F13,DENEME_v1!$Z:$AD,4,0),"")</f>
        <v>Hikâye Edici Metinler</v>
      </c>
      <c r="F13" s="52">
        <f>DENEME_v1!G13</f>
        <v>2050602</v>
      </c>
      <c r="G13" s="24">
        <f t="shared" si="0"/>
        <v>960447</v>
      </c>
      <c r="L13" s="153">
        <v>2080402</v>
      </c>
      <c r="M13" s="149" t="s">
        <v>12</v>
      </c>
      <c r="N13" s="148">
        <v>8</v>
      </c>
      <c r="O13" s="150" t="s">
        <v>887</v>
      </c>
      <c r="P13" s="150" t="s">
        <v>890</v>
      </c>
      <c r="Q13" s="151">
        <v>960691</v>
      </c>
      <c r="R13" s="152" t="s">
        <v>889</v>
      </c>
    </row>
    <row r="14" spans="1:18">
      <c r="A14" s="104" t="s">
        <v>12</v>
      </c>
      <c r="B14" s="104">
        <f>DENEME_v1!Q14</f>
        <v>11</v>
      </c>
      <c r="C14" s="104">
        <f>DENEME_v1!R14</f>
        <v>4</v>
      </c>
      <c r="D14" s="104" t="str">
        <f>DENEME_v1!F14</f>
        <v>C</v>
      </c>
      <c r="E14" s="105" t="str">
        <f>IFERROR(VLOOKUP(F14,DENEME_v1!$Z:$AD,4,0),"")</f>
        <v>Mi, Ki, De'nin Yazımı</v>
      </c>
      <c r="F14" s="52">
        <f>DENEME_v1!G14</f>
        <v>2050403</v>
      </c>
      <c r="G14" s="24">
        <f t="shared" si="0"/>
        <v>960448</v>
      </c>
      <c r="L14" s="153">
        <v>2080403</v>
      </c>
      <c r="M14" s="149" t="s">
        <v>12</v>
      </c>
      <c r="N14" s="148">
        <v>8</v>
      </c>
      <c r="O14" s="150" t="s">
        <v>887</v>
      </c>
      <c r="P14" s="150" t="s">
        <v>891</v>
      </c>
      <c r="Q14" s="151">
        <v>960691</v>
      </c>
      <c r="R14" s="152" t="s">
        <v>889</v>
      </c>
    </row>
    <row r="15" spans="1:18">
      <c r="A15" s="104" t="s">
        <v>12</v>
      </c>
      <c r="B15" s="104">
        <f>DENEME_v1!Q15</f>
        <v>12</v>
      </c>
      <c r="C15" s="104">
        <f>DENEME_v1!R15</f>
        <v>5</v>
      </c>
      <c r="D15" s="104" t="str">
        <f>DENEME_v1!F15</f>
        <v>A</v>
      </c>
      <c r="E15" s="105" t="str">
        <f>IFERROR(VLOOKUP(F15,DENEME_v1!$Z:$AD,4,0),"")</f>
        <v>Sözel Mantık</v>
      </c>
      <c r="F15" s="52">
        <f>DENEME_v1!G15</f>
        <v>2050310</v>
      </c>
      <c r="G15" s="24">
        <f t="shared" si="0"/>
        <v>960389</v>
      </c>
      <c r="L15" s="153">
        <v>2080404</v>
      </c>
      <c r="M15" s="149" t="s">
        <v>12</v>
      </c>
      <c r="N15" s="148">
        <v>8</v>
      </c>
      <c r="O15" s="150" t="s">
        <v>887</v>
      </c>
      <c r="P15" s="150" t="s">
        <v>892</v>
      </c>
      <c r="Q15" s="151">
        <v>960691</v>
      </c>
      <c r="R15" s="152" t="s">
        <v>889</v>
      </c>
    </row>
    <row r="16" spans="1:18">
      <c r="A16" s="104" t="s">
        <v>12</v>
      </c>
      <c r="B16" s="104">
        <f>DENEME_v1!Q16</f>
        <v>13</v>
      </c>
      <c r="C16" s="104">
        <f>DENEME_v1!R16</f>
        <v>6</v>
      </c>
      <c r="D16" s="104" t="str">
        <f>DENEME_v1!F16</f>
        <v>C</v>
      </c>
      <c r="E16" s="105" t="str">
        <f>IFERROR(VLOOKUP(F16,DENEME_v1!$Z:$AD,4,0),"")</f>
        <v>Ünsüz Yumuşaması</v>
      </c>
      <c r="F16" s="52">
        <f>DENEME_v1!G16</f>
        <v>2050801</v>
      </c>
      <c r="G16" s="24">
        <f t="shared" si="0"/>
        <v>960455</v>
      </c>
      <c r="L16" s="148">
        <v>2080501</v>
      </c>
      <c r="M16" s="149" t="s">
        <v>12</v>
      </c>
      <c r="N16" s="148">
        <v>8</v>
      </c>
      <c r="O16" s="150" t="s">
        <v>893</v>
      </c>
      <c r="P16" s="150" t="s">
        <v>52</v>
      </c>
      <c r="Q16" s="151">
        <v>960641</v>
      </c>
      <c r="R16" s="152" t="s">
        <v>894</v>
      </c>
    </row>
    <row r="17" spans="1:18">
      <c r="A17" s="104" t="s">
        <v>12</v>
      </c>
      <c r="B17" s="104">
        <f>DENEME_v1!Q17</f>
        <v>14</v>
      </c>
      <c r="C17" s="104">
        <f>DENEME_v1!R17</f>
        <v>7</v>
      </c>
      <c r="D17" s="104" t="str">
        <f>DENEME_v1!F17</f>
        <v>B</v>
      </c>
      <c r="E17" s="105" t="s">
        <v>1646</v>
      </c>
      <c r="F17" s="52">
        <f>DENEME_v1!G17</f>
        <v>2050315</v>
      </c>
      <c r="G17" s="24">
        <f t="shared" si="0"/>
        <v>960443</v>
      </c>
      <c r="L17" s="148">
        <v>2080502</v>
      </c>
      <c r="M17" s="149" t="s">
        <v>12</v>
      </c>
      <c r="N17" s="148">
        <v>8</v>
      </c>
      <c r="O17" s="150" t="s">
        <v>893</v>
      </c>
      <c r="P17" s="150" t="s">
        <v>53</v>
      </c>
      <c r="Q17" s="151">
        <v>960641</v>
      </c>
      <c r="R17" s="152" t="s">
        <v>894</v>
      </c>
    </row>
    <row r="18" spans="1:18">
      <c r="A18" s="104" t="s">
        <v>12</v>
      </c>
      <c r="B18" s="104">
        <f>DENEME_v1!Q18</f>
        <v>15</v>
      </c>
      <c r="C18" s="104">
        <f>DENEME_v1!R18</f>
        <v>8</v>
      </c>
      <c r="D18" s="104" t="str">
        <f>DENEME_v1!F18</f>
        <v>A</v>
      </c>
      <c r="E18" s="105" t="str">
        <f>IFERROR(VLOOKUP(F18,DENEME_v1!$Z:$AD,4,0),"")</f>
        <v>Hâl Ekleri-Çoğul Eki</v>
      </c>
      <c r="F18" s="52">
        <f>DENEME_v1!G18</f>
        <v>2050703</v>
      </c>
      <c r="G18" s="24">
        <f t="shared" si="0"/>
        <v>960419</v>
      </c>
      <c r="L18" s="153">
        <v>2080503</v>
      </c>
      <c r="M18" s="149" t="s">
        <v>12</v>
      </c>
      <c r="N18" s="148">
        <v>8</v>
      </c>
      <c r="O18" s="150" t="s">
        <v>893</v>
      </c>
      <c r="P18" s="150" t="s">
        <v>54</v>
      </c>
      <c r="Q18" s="151">
        <v>960641</v>
      </c>
      <c r="R18" s="152" t="s">
        <v>894</v>
      </c>
    </row>
    <row r="19" spans="1:18">
      <c r="A19" s="116" t="s">
        <v>39</v>
      </c>
      <c r="B19" s="104">
        <f>DENEME_v1!Q19</f>
        <v>1</v>
      </c>
      <c r="C19" s="104">
        <f>DENEME_v1!R19</f>
        <v>2</v>
      </c>
      <c r="D19" s="104" t="str">
        <f>DENEME_v1!F19</f>
        <v>A</v>
      </c>
      <c r="E19" s="105" t="str">
        <f>IFERROR(VLOOKUP(F19,DENEME_v1!$Z:$AD,4,0),"")</f>
        <v>Çevremizdeki Ekonomik Faaliyetler</v>
      </c>
      <c r="F19" s="52">
        <f>DENEME_v1!G19</f>
        <v>4050501</v>
      </c>
      <c r="G19" s="24">
        <f t="shared" si="0"/>
        <v>961806</v>
      </c>
      <c r="L19" s="153">
        <v>2080504</v>
      </c>
      <c r="M19" s="149" t="s">
        <v>12</v>
      </c>
      <c r="N19" s="148">
        <v>8</v>
      </c>
      <c r="O19" s="150" t="s">
        <v>893</v>
      </c>
      <c r="P19" s="150" t="s">
        <v>25</v>
      </c>
      <c r="Q19" s="151">
        <v>960646</v>
      </c>
      <c r="R19" s="152" t="s">
        <v>895</v>
      </c>
    </row>
    <row r="20" spans="1:18">
      <c r="A20" s="116" t="s">
        <v>39</v>
      </c>
      <c r="B20" s="104">
        <f>DENEME_v1!Q20</f>
        <v>2</v>
      </c>
      <c r="C20" s="104">
        <f>DENEME_v1!R20</f>
        <v>1</v>
      </c>
      <c r="D20" s="104" t="str">
        <f>DENEME_v1!F20</f>
        <v>B</v>
      </c>
      <c r="E20" s="105" t="str">
        <f>IFERROR(VLOOKUP(F20,DENEME_v1!$Z:$AD,4,0),"")</f>
        <v>Sanal Ortamda Güvenlik</v>
      </c>
      <c r="F20" s="52">
        <f>DENEME_v1!G20</f>
        <v>4050403</v>
      </c>
      <c r="G20" s="24">
        <f t="shared" si="0"/>
        <v>961802</v>
      </c>
      <c r="L20" s="148">
        <v>2080505</v>
      </c>
      <c r="M20" s="149" t="s">
        <v>12</v>
      </c>
      <c r="N20" s="148">
        <v>8</v>
      </c>
      <c r="O20" s="150" t="s">
        <v>893</v>
      </c>
      <c r="P20" s="150" t="s">
        <v>33</v>
      </c>
      <c r="Q20" s="151">
        <v>960643</v>
      </c>
      <c r="R20" s="152" t="s">
        <v>896</v>
      </c>
    </row>
    <row r="21" spans="1:18">
      <c r="A21" s="116" t="s">
        <v>39</v>
      </c>
      <c r="B21" s="104">
        <f>DENEME_v1!Q21</f>
        <v>3</v>
      </c>
      <c r="C21" s="104">
        <f>DENEME_v1!R21</f>
        <v>4</v>
      </c>
      <c r="D21" s="104" t="str">
        <f>DENEME_v1!F21</f>
        <v>C</v>
      </c>
      <c r="E21" s="105" t="str">
        <f>IFERROR(VLOOKUP(F21,DENEME_v1!$Z:$AD,4,0),"")</f>
        <v>Bilim İnsanlarının Ortak Özellikleri</v>
      </c>
      <c r="F21" s="52">
        <f>DENEME_v1!G21</f>
        <v>4050404</v>
      </c>
      <c r="G21" s="24">
        <f t="shared" si="0"/>
        <v>961803</v>
      </c>
      <c r="L21" s="148">
        <v>2080506</v>
      </c>
      <c r="M21" s="149" t="s">
        <v>12</v>
      </c>
      <c r="N21" s="148">
        <v>8</v>
      </c>
      <c r="O21" s="150" t="s">
        <v>893</v>
      </c>
      <c r="P21" s="150" t="s">
        <v>55</v>
      </c>
      <c r="Q21" s="151">
        <v>960642</v>
      </c>
      <c r="R21" s="152" t="s">
        <v>897</v>
      </c>
    </row>
    <row r="22" spans="1:18">
      <c r="A22" s="116" t="s">
        <v>39</v>
      </c>
      <c r="B22" s="104">
        <f>DENEME_v1!Q22</f>
        <v>4</v>
      </c>
      <c r="C22" s="104">
        <f>DENEME_v1!R22</f>
        <v>3</v>
      </c>
      <c r="D22" s="104" t="str">
        <f>DENEME_v1!F22</f>
        <v>C</v>
      </c>
      <c r="E22" s="105" t="str">
        <f>IFERROR(VLOOKUP(F22,DENEME_v1!$Z:$AD,4,0),"")</f>
        <v>Geçmişten Günümüze Kültürümüz</v>
      </c>
      <c r="F22" s="52">
        <f>DENEME_v1!G22</f>
        <v>4050205</v>
      </c>
      <c r="G22" s="24">
        <f t="shared" si="0"/>
        <v>961792</v>
      </c>
      <c r="L22" s="153">
        <v>2080507</v>
      </c>
      <c r="M22" s="149" t="s">
        <v>12</v>
      </c>
      <c r="N22" s="148">
        <v>8</v>
      </c>
      <c r="O22" s="150" t="s">
        <v>893</v>
      </c>
      <c r="P22" s="150" t="s">
        <v>56</v>
      </c>
      <c r="Q22" s="151">
        <v>960641</v>
      </c>
      <c r="R22" s="152" t="s">
        <v>894</v>
      </c>
    </row>
    <row r="23" spans="1:18">
      <c r="A23" s="116" t="s">
        <v>39</v>
      </c>
      <c r="B23" s="104">
        <f>DENEME_v1!Q23</f>
        <v>5</v>
      </c>
      <c r="C23" s="104">
        <f>DENEME_v1!R23</f>
        <v>8</v>
      </c>
      <c r="D23" s="104" t="str">
        <f>DENEME_v1!F23</f>
        <v>D</v>
      </c>
      <c r="E23" s="105" t="str">
        <f>IFERROR(VLOOKUP(F23,DENEME_v1!$Z:$AD,4,0),"")</f>
        <v>Afetler ve Çevre Sorunları</v>
      </c>
      <c r="F23" s="52">
        <f>DENEME_v1!G23</f>
        <v>4050304</v>
      </c>
      <c r="G23" s="24">
        <f t="shared" si="0"/>
        <v>961797</v>
      </c>
      <c r="L23" s="153">
        <v>2080508</v>
      </c>
      <c r="M23" s="149" t="s">
        <v>12</v>
      </c>
      <c r="N23" s="148">
        <v>8</v>
      </c>
      <c r="O23" s="150" t="s">
        <v>893</v>
      </c>
      <c r="P23" s="150" t="s">
        <v>57</v>
      </c>
      <c r="Q23" s="151">
        <v>960641</v>
      </c>
      <c r="R23" s="152" t="s">
        <v>894</v>
      </c>
    </row>
    <row r="24" spans="1:18">
      <c r="A24" s="116" t="s">
        <v>39</v>
      </c>
      <c r="B24" s="104">
        <f>DENEME_v1!Q24</f>
        <v>6</v>
      </c>
      <c r="C24" s="104">
        <f>DENEME_v1!R24</f>
        <v>9</v>
      </c>
      <c r="D24" s="104" t="str">
        <f>DENEME_v1!F24</f>
        <v>C</v>
      </c>
      <c r="E24" s="105" t="str">
        <f>IFERROR(VLOOKUP(F24,DENEME_v1!$Z:$AD,4,0),"")</f>
        <v>Teknoloji ve Toplum</v>
      </c>
      <c r="F24" s="52">
        <f>DENEME_v1!G24</f>
        <v>4050401</v>
      </c>
      <c r="G24" s="24">
        <f t="shared" si="0"/>
        <v>961800</v>
      </c>
      <c r="L24" s="148">
        <v>2080601</v>
      </c>
      <c r="M24" s="149" t="s">
        <v>12</v>
      </c>
      <c r="N24" s="148">
        <v>8</v>
      </c>
      <c r="O24" s="150" t="s">
        <v>898</v>
      </c>
      <c r="P24" s="150" t="s">
        <v>58</v>
      </c>
      <c r="Q24" s="24">
        <v>960646</v>
      </c>
      <c r="R24" t="s">
        <v>895</v>
      </c>
    </row>
    <row r="25" spans="1:18">
      <c r="A25" s="116" t="s">
        <v>39</v>
      </c>
      <c r="B25" s="104">
        <f>DENEME_v1!Q25</f>
        <v>7</v>
      </c>
      <c r="C25" s="104">
        <f>DENEME_v1!R25</f>
        <v>10</v>
      </c>
      <c r="D25" s="104" t="str">
        <f>DENEME_v1!F25</f>
        <v>B</v>
      </c>
      <c r="E25" s="105" t="str">
        <f>IFERROR(VLOOKUP(F25,DENEME_v1!$Z:$AD,4,0),"")</f>
        <v>Uygarlıkları Öğreniyorum</v>
      </c>
      <c r="F25" s="52">
        <f>DENEME_v1!G25</f>
        <v>4050201</v>
      </c>
      <c r="G25" s="24">
        <f t="shared" si="0"/>
        <v>961788</v>
      </c>
      <c r="L25" s="153">
        <v>2080602</v>
      </c>
      <c r="M25" s="149" t="s">
        <v>12</v>
      </c>
      <c r="N25" s="148">
        <v>8</v>
      </c>
      <c r="O25" s="150" t="s">
        <v>898</v>
      </c>
      <c r="P25" s="150" t="s">
        <v>59</v>
      </c>
      <c r="Q25" s="24">
        <v>960646</v>
      </c>
      <c r="R25" t="s">
        <v>895</v>
      </c>
    </row>
    <row r="26" spans="1:18">
      <c r="A26" s="116" t="s">
        <v>39</v>
      </c>
      <c r="B26" s="104">
        <f>DENEME_v1!Q26</f>
        <v>8</v>
      </c>
      <c r="C26" s="104">
        <f>DENEME_v1!R26</f>
        <v>5</v>
      </c>
      <c r="D26" s="104" t="str">
        <f>DENEME_v1!F26</f>
        <v>A</v>
      </c>
      <c r="E26" s="105" t="str">
        <f>IFERROR(VLOOKUP(F26,DENEME_v1!$Z:$AD,4,0),"")</f>
        <v>Yeryüzü Şekilleri</v>
      </c>
      <c r="F26" s="52">
        <f>DENEME_v1!G26</f>
        <v>4050301</v>
      </c>
      <c r="G26" s="24">
        <f t="shared" si="0"/>
        <v>961794</v>
      </c>
      <c r="L26" s="153">
        <v>2080603</v>
      </c>
      <c r="M26" s="149" t="s">
        <v>12</v>
      </c>
      <c r="N26" s="148">
        <v>8</v>
      </c>
      <c r="O26" s="150" t="s">
        <v>898</v>
      </c>
      <c r="P26" s="150" t="s">
        <v>60</v>
      </c>
      <c r="Q26" s="24">
        <v>960646</v>
      </c>
      <c r="R26" t="s">
        <v>895</v>
      </c>
    </row>
    <row r="27" spans="1:18">
      <c r="A27" s="116" t="s">
        <v>39</v>
      </c>
      <c r="B27" s="104">
        <f>DENEME_v1!Q27</f>
        <v>9</v>
      </c>
      <c r="C27" s="104">
        <f>DENEME_v1!R27</f>
        <v>6</v>
      </c>
      <c r="D27" s="104" t="str">
        <f>DENEME_v1!F27</f>
        <v>B</v>
      </c>
      <c r="E27" s="105" t="str">
        <f>IFERROR(VLOOKUP(F27,DENEME_v1!$Z:$AD,4,0),"")</f>
        <v>İklimin İnsan Faaliyetlerine Etkisi</v>
      </c>
      <c r="F27" s="52">
        <f>DENEME_v1!G27</f>
        <v>4050302</v>
      </c>
      <c r="G27" s="24">
        <f t="shared" si="0"/>
        <v>961795</v>
      </c>
      <c r="L27" s="148">
        <v>2080604</v>
      </c>
      <c r="M27" s="149" t="s">
        <v>12</v>
      </c>
      <c r="N27" s="148">
        <v>8</v>
      </c>
      <c r="O27" s="150" t="s">
        <v>898</v>
      </c>
      <c r="P27" s="150" t="s">
        <v>61</v>
      </c>
      <c r="Q27" s="24">
        <v>960646</v>
      </c>
      <c r="R27" t="s">
        <v>895</v>
      </c>
    </row>
    <row r="28" spans="1:18">
      <c r="A28" s="116" t="s">
        <v>39</v>
      </c>
      <c r="B28" s="104">
        <f>DENEME_v1!Q28</f>
        <v>10</v>
      </c>
      <c r="C28" s="104">
        <f>DENEME_v1!R28</f>
        <v>7</v>
      </c>
      <c r="D28" s="104" t="str">
        <f>DENEME_v1!F28</f>
        <v>D</v>
      </c>
      <c r="E28" s="105" t="str">
        <f>IFERROR(VLOOKUP(F28,DENEME_v1!$Z:$AD,4,0),"")</f>
        <v>Çocuk Hakları</v>
      </c>
      <c r="F28" s="52">
        <f>DENEME_v1!G28</f>
        <v>4050104</v>
      </c>
      <c r="G28" s="24">
        <f t="shared" si="0"/>
        <v>961786</v>
      </c>
      <c r="L28" s="153">
        <v>2080605</v>
      </c>
      <c r="M28" s="149" t="s">
        <v>12</v>
      </c>
      <c r="N28" s="148">
        <v>8</v>
      </c>
      <c r="O28" s="150" t="s">
        <v>898</v>
      </c>
      <c r="P28" s="150" t="s">
        <v>62</v>
      </c>
      <c r="Q28" s="24">
        <v>960646</v>
      </c>
      <c r="R28" t="s">
        <v>895</v>
      </c>
    </row>
    <row r="29" spans="1:18">
      <c r="A29" s="104" t="s">
        <v>40</v>
      </c>
      <c r="B29" s="104">
        <f>DENEME_v1!Q29</f>
        <v>1</v>
      </c>
      <c r="C29" s="104">
        <f>DENEME_v1!R29</f>
        <v>4</v>
      </c>
      <c r="D29" s="104" t="str">
        <f>DENEME_v1!F29</f>
        <v>D</v>
      </c>
      <c r="E29" s="105" t="str">
        <f>IFERROR(VLOOKUP(F29,DENEME_v1!$Z:$AD,4,0),"")</f>
        <v>5. Hz. Lokman’dan (A.S.) Öğütler</v>
      </c>
      <c r="F29" s="52">
        <f>DENEME_v1!G29</f>
        <v>6050305</v>
      </c>
      <c r="G29" s="24">
        <f t="shared" si="0"/>
        <v>962675</v>
      </c>
      <c r="L29" s="153">
        <v>2080606</v>
      </c>
      <c r="M29" s="149" t="s">
        <v>12</v>
      </c>
      <c r="N29" s="148">
        <v>8</v>
      </c>
      <c r="O29" s="150" t="s">
        <v>898</v>
      </c>
      <c r="P29" s="150" t="s">
        <v>63</v>
      </c>
      <c r="Q29" s="24">
        <v>960646</v>
      </c>
      <c r="R29" t="s">
        <v>895</v>
      </c>
    </row>
    <row r="30" spans="1:18">
      <c r="A30" s="104" t="s">
        <v>40</v>
      </c>
      <c r="B30" s="104">
        <f>DENEME_v1!Q30</f>
        <v>2</v>
      </c>
      <c r="C30" s="104">
        <f>DENEME_v1!R30</f>
        <v>5</v>
      </c>
      <c r="D30" s="104" t="str">
        <f>DENEME_v1!F30</f>
        <v>B</v>
      </c>
      <c r="E30" s="105" t="str">
        <f>IFERROR(VLOOKUP(F30,DENEME_v1!$Z:$AD,4,0),"")</f>
        <v>2. Ramazan ve Oruçla İlgili Kavramlar</v>
      </c>
      <c r="F30" s="52">
        <f>DENEME_v1!G30</f>
        <v>6050202</v>
      </c>
      <c r="G30" s="24">
        <f t="shared" si="0"/>
        <v>962666</v>
      </c>
      <c r="L30" s="148">
        <v>2080607</v>
      </c>
      <c r="M30" s="149" t="s">
        <v>12</v>
      </c>
      <c r="N30" s="148">
        <v>8</v>
      </c>
      <c r="O30" s="150" t="s">
        <v>898</v>
      </c>
      <c r="P30" s="150" t="s">
        <v>64</v>
      </c>
      <c r="Q30" s="151">
        <v>960679</v>
      </c>
      <c r="R30" s="152" t="s">
        <v>899</v>
      </c>
    </row>
    <row r="31" spans="1:18">
      <c r="A31" s="104" t="s">
        <v>40</v>
      </c>
      <c r="B31" s="104">
        <f>DENEME_v1!Q31</f>
        <v>3</v>
      </c>
      <c r="C31" s="104">
        <f>DENEME_v1!R31</f>
        <v>1</v>
      </c>
      <c r="D31" s="104" t="str">
        <f>DENEME_v1!F31</f>
        <v>C</v>
      </c>
      <c r="E31" s="105" t="str">
        <f>IFERROR(VLOOKUP(F31,DENEME_v1!$Z:$AD,4,0),"")</f>
        <v>3. Allah (C.C.) Rahman ve Rahimdir</v>
      </c>
      <c r="F31" s="52">
        <f>DENEME_v1!G31</f>
        <v>6050103</v>
      </c>
      <c r="G31" s="24">
        <f t="shared" si="0"/>
        <v>962658</v>
      </c>
      <c r="L31" s="153">
        <v>2080701</v>
      </c>
      <c r="M31" s="149" t="s">
        <v>12</v>
      </c>
      <c r="N31" s="148">
        <v>8</v>
      </c>
      <c r="O31" s="150" t="s">
        <v>900</v>
      </c>
      <c r="P31" s="150" t="s">
        <v>65</v>
      </c>
      <c r="Q31" s="151">
        <v>960652</v>
      </c>
      <c r="R31" s="152" t="s">
        <v>901</v>
      </c>
    </row>
    <row r="32" spans="1:18">
      <c r="A32" s="104" t="s">
        <v>40</v>
      </c>
      <c r="B32" s="104">
        <f>DENEME_v1!Q32</f>
        <v>4</v>
      </c>
      <c r="C32" s="104">
        <f>DENEME_v1!R32</f>
        <v>2</v>
      </c>
      <c r="D32" s="104" t="str">
        <f>DENEME_v1!F32</f>
        <v>B</v>
      </c>
      <c r="E32" s="105" t="str">
        <f>IFERROR(VLOOKUP(F32,DENEME_v1!$Z:$AD,4,0),"")</f>
        <v>5. Hz. Muhammed (S.A.V.) ve Ailesinin Örnek Davranışları</v>
      </c>
      <c r="F32" s="52">
        <f>DENEME_v1!G32</f>
        <v>6050405</v>
      </c>
      <c r="G32" s="24">
        <f t="shared" si="0"/>
        <v>962680</v>
      </c>
      <c r="L32" s="148">
        <v>2080702</v>
      </c>
      <c r="M32" s="149" t="s">
        <v>12</v>
      </c>
      <c r="N32" s="148">
        <v>8</v>
      </c>
      <c r="O32" s="150" t="s">
        <v>900</v>
      </c>
      <c r="P32" s="150" t="s">
        <v>66</v>
      </c>
      <c r="Q32" s="151">
        <v>960653</v>
      </c>
      <c r="R32" s="152" t="s">
        <v>902</v>
      </c>
    </row>
    <row r="33" spans="1:18">
      <c r="A33" s="104" t="s">
        <v>40</v>
      </c>
      <c r="B33" s="104">
        <f>DENEME_v1!Q33</f>
        <v>5</v>
      </c>
      <c r="C33" s="104">
        <f>DENEME_v1!R33</f>
        <v>3</v>
      </c>
      <c r="D33" s="104" t="str">
        <f>DENEME_v1!F33</f>
        <v>B</v>
      </c>
      <c r="E33" s="105" t="str">
        <f>IFERROR(VLOOKUP(F33,DENEME_v1!$Z:$AD,4,0),"")</f>
        <v>2. Selamlaşma Adabı</v>
      </c>
      <c r="F33" s="52">
        <f>DENEME_v1!G33</f>
        <v>6050302</v>
      </c>
      <c r="G33" s="24">
        <f t="shared" si="0"/>
        <v>962672</v>
      </c>
      <c r="L33" s="153">
        <v>2080703</v>
      </c>
      <c r="M33" s="149" t="s">
        <v>12</v>
      </c>
      <c r="N33" s="148">
        <v>8</v>
      </c>
      <c r="O33" s="150" t="s">
        <v>900</v>
      </c>
      <c r="P33" s="150" t="s">
        <v>67</v>
      </c>
      <c r="Q33" s="151">
        <v>960654</v>
      </c>
      <c r="R33" s="152" t="s">
        <v>903</v>
      </c>
    </row>
    <row r="34" spans="1:18">
      <c r="A34" s="104" t="s">
        <v>40</v>
      </c>
      <c r="B34" s="104">
        <f>DENEME_v1!Q34</f>
        <v>6</v>
      </c>
      <c r="C34" s="104">
        <f>DENEME_v1!R34</f>
        <v>9</v>
      </c>
      <c r="D34" s="104" t="str">
        <f>DENEME_v1!F34</f>
        <v>D</v>
      </c>
      <c r="E34" s="105" t="str">
        <f>IFERROR(VLOOKUP(F34,DENEME_v1!$Z:$AD,4,0),"")</f>
        <v>2. Allah (C.C.) Yaradandır</v>
      </c>
      <c r="F34" s="52">
        <f>DENEME_v1!G34</f>
        <v>6050102</v>
      </c>
      <c r="G34" s="24">
        <f t="shared" si="0"/>
        <v>962657</v>
      </c>
      <c r="L34" s="148">
        <v>2080704</v>
      </c>
      <c r="M34" s="149" t="s">
        <v>12</v>
      </c>
      <c r="N34" s="148">
        <v>8</v>
      </c>
      <c r="O34" s="150" t="s">
        <v>900</v>
      </c>
      <c r="P34" s="150" t="s">
        <v>68</v>
      </c>
      <c r="Q34" s="24">
        <v>960687</v>
      </c>
      <c r="R34" t="s">
        <v>904</v>
      </c>
    </row>
    <row r="35" spans="1:18">
      <c r="A35" s="104" t="s">
        <v>40</v>
      </c>
      <c r="B35" s="104">
        <f>DENEME_v1!Q35</f>
        <v>7</v>
      </c>
      <c r="C35" s="104">
        <f>DENEME_v1!R35</f>
        <v>10</v>
      </c>
      <c r="D35" s="104" t="str">
        <f>DENEME_v1!F35</f>
        <v>B</v>
      </c>
      <c r="E35" s="105" t="str">
        <f>IFERROR(VLOOKUP(F35,DENEME_v1!$Z:$AD,4,0),"")</f>
        <v>1. Ramazan Orucu ve Önemi</v>
      </c>
      <c r="F35" s="52">
        <f>DENEME_v1!G35</f>
        <v>6050201</v>
      </c>
      <c r="G35" s="24">
        <f t="shared" si="0"/>
        <v>962665</v>
      </c>
      <c r="L35" s="148">
        <v>2080705</v>
      </c>
      <c r="M35" s="149" t="s">
        <v>12</v>
      </c>
      <c r="N35" s="148">
        <v>8</v>
      </c>
      <c r="O35" s="150" t="s">
        <v>900</v>
      </c>
      <c r="P35" s="150" t="s">
        <v>69</v>
      </c>
      <c r="Q35" s="24">
        <v>960687</v>
      </c>
      <c r="R35" t="s">
        <v>904</v>
      </c>
    </row>
    <row r="36" spans="1:18">
      <c r="A36" s="104" t="s">
        <v>40</v>
      </c>
      <c r="B36" s="104">
        <f>DENEME_v1!Q36</f>
        <v>8</v>
      </c>
      <c r="C36" s="104">
        <f>DENEME_v1!R36</f>
        <v>6</v>
      </c>
      <c r="D36" s="104" t="str">
        <f>DENEME_v1!F36</f>
        <v>A</v>
      </c>
      <c r="E36" s="105" t="str">
        <f>IFERROR(VLOOKUP(F36,DENEME_v1!$Z:$AD,4,0),"")</f>
        <v>1. Hz. Muhammed’in (S.A.V.) Evliliği ve Çocukları</v>
      </c>
      <c r="F36" s="52">
        <f>DENEME_v1!G36</f>
        <v>6050401</v>
      </c>
      <c r="G36" s="24">
        <f t="shared" si="0"/>
        <v>962678</v>
      </c>
      <c r="L36" s="153">
        <v>2080706</v>
      </c>
      <c r="M36" s="149" t="s">
        <v>12</v>
      </c>
      <c r="N36" s="148">
        <v>8</v>
      </c>
      <c r="O36" s="150" t="s">
        <v>900</v>
      </c>
      <c r="P36" s="150" t="s">
        <v>70</v>
      </c>
      <c r="Q36" s="24">
        <v>960687</v>
      </c>
      <c r="R36" t="s">
        <v>904</v>
      </c>
    </row>
    <row r="37" spans="1:18">
      <c r="A37" s="104" t="s">
        <v>40</v>
      </c>
      <c r="B37" s="104">
        <f>DENEME_v1!Q37</f>
        <v>9</v>
      </c>
      <c r="C37" s="104">
        <f>DENEME_v1!R37</f>
        <v>7</v>
      </c>
      <c r="D37" s="104" t="str">
        <f>DENEME_v1!F37</f>
        <v>D</v>
      </c>
      <c r="E37" s="105" t="str">
        <f>IFERROR(VLOOKUP(F37,DENEME_v1!$Z:$AD,4,0),"")</f>
        <v>4. Sofra Adabı</v>
      </c>
      <c r="F37" s="52">
        <f>DENEME_v1!G37</f>
        <v>6050304</v>
      </c>
      <c r="G37" s="24">
        <f t="shared" si="0"/>
        <v>962674</v>
      </c>
      <c r="L37" s="153">
        <v>2080707</v>
      </c>
      <c r="M37" s="149" t="s">
        <v>12</v>
      </c>
      <c r="N37" s="148">
        <v>8</v>
      </c>
      <c r="O37" s="150" t="s">
        <v>900</v>
      </c>
      <c r="P37" s="150" t="s">
        <v>71</v>
      </c>
      <c r="Q37" s="151">
        <v>960656</v>
      </c>
      <c r="R37" s="152" t="s">
        <v>905</v>
      </c>
    </row>
    <row r="38" spans="1:18">
      <c r="A38" s="104" t="s">
        <v>40</v>
      </c>
      <c r="B38" s="104">
        <f>DENEME_v1!Q38</f>
        <v>10</v>
      </c>
      <c r="C38" s="104">
        <f>DENEME_v1!R38</f>
        <v>8</v>
      </c>
      <c r="D38" s="104" t="str">
        <f>DENEME_v1!F38</f>
        <v>C</v>
      </c>
      <c r="E38" s="105" t="str">
        <f>IFERROR(VLOOKUP(F38,DENEME_v1!$Z:$AD,4,0),"")</f>
        <v>2. Bir Eş Olarak Hz. Muhammed (S.A.V.)</v>
      </c>
      <c r="F38" s="52">
        <f>DENEME_v1!G38</f>
        <v>6050402</v>
      </c>
      <c r="G38" s="24">
        <f t="shared" si="0"/>
        <v>962679</v>
      </c>
      <c r="L38" s="153">
        <v>2080708</v>
      </c>
      <c r="M38" s="149" t="s">
        <v>12</v>
      </c>
      <c r="N38" s="148">
        <v>8</v>
      </c>
      <c r="O38" s="150" t="s">
        <v>900</v>
      </c>
      <c r="P38" s="150" t="s">
        <v>72</v>
      </c>
      <c r="Q38" s="151">
        <v>960659</v>
      </c>
      <c r="R38" s="152" t="s">
        <v>906</v>
      </c>
    </row>
    <row r="39" spans="1:18">
      <c r="A39" s="104" t="s">
        <v>41</v>
      </c>
      <c r="B39" s="104">
        <f>DENEME_v1!Q39</f>
        <v>1</v>
      </c>
      <c r="C39" s="104">
        <f>DENEME_v1!R39</f>
        <v>3</v>
      </c>
      <c r="D39" s="104" t="str">
        <f>DENEME_v1!F39</f>
        <v>D</v>
      </c>
      <c r="E39" s="105" t="str">
        <f>IFERROR(VLOOKUP(F39,DENEME_v1!$Z:$AD,4,0),"")</f>
        <v>Countries, Nationalities And Languages</v>
      </c>
      <c r="F39" s="52">
        <f>DENEME_v1!G39</f>
        <v>5050101</v>
      </c>
      <c r="G39" s="24">
        <f t="shared" si="0"/>
        <v>962169</v>
      </c>
      <c r="L39" s="153">
        <v>2080709</v>
      </c>
      <c r="M39" s="149" t="s">
        <v>12</v>
      </c>
      <c r="N39" s="148">
        <v>8</v>
      </c>
      <c r="O39" s="150" t="s">
        <v>900</v>
      </c>
      <c r="P39" s="150" t="s">
        <v>73</v>
      </c>
      <c r="Q39" s="151">
        <v>960680</v>
      </c>
      <c r="R39" s="152" t="s">
        <v>907</v>
      </c>
    </row>
    <row r="40" spans="1:18">
      <c r="A40" s="104" t="s">
        <v>41</v>
      </c>
      <c r="B40" s="104">
        <f>DENEME_v1!Q40</f>
        <v>2</v>
      </c>
      <c r="C40" s="104">
        <f>DENEME_v1!R40</f>
        <v>4</v>
      </c>
      <c r="D40" s="104" t="str">
        <f>DENEME_v1!F40</f>
        <v>B</v>
      </c>
      <c r="E40" s="105" t="str">
        <f>IFERROR(VLOOKUP(F40,DENEME_v1!$Z:$AD,4,0),"")</f>
        <v>Games And Hobbies</v>
      </c>
      <c r="F40" s="52">
        <f>DENEME_v1!G40</f>
        <v>5050302</v>
      </c>
      <c r="G40" s="24">
        <f t="shared" si="0"/>
        <v>962187</v>
      </c>
      <c r="L40" s="153">
        <v>2080710</v>
      </c>
      <c r="M40" s="149" t="s">
        <v>12</v>
      </c>
      <c r="N40" s="148">
        <v>8</v>
      </c>
      <c r="O40" s="150" t="s">
        <v>900</v>
      </c>
      <c r="P40" s="150" t="s">
        <v>74</v>
      </c>
      <c r="Q40" s="24">
        <v>960673</v>
      </c>
      <c r="R40" t="s">
        <v>908</v>
      </c>
    </row>
    <row r="41" spans="1:18">
      <c r="A41" s="104" t="s">
        <v>41</v>
      </c>
      <c r="B41" s="104">
        <f>DENEME_v1!Q41</f>
        <v>3</v>
      </c>
      <c r="C41" s="104">
        <f>DENEME_v1!R41</f>
        <v>1</v>
      </c>
      <c r="D41" s="104" t="str">
        <f>DENEME_v1!F41</f>
        <v>A</v>
      </c>
      <c r="E41" s="105" t="str">
        <f>IFERROR(VLOOKUP(F41,DENEME_v1!$Z:$AD,4,0),"")</f>
        <v>Ilnesses</v>
      </c>
      <c r="F41" s="52">
        <f>DENEME_v1!G41</f>
        <v>5050502</v>
      </c>
      <c r="G41" s="24">
        <f t="shared" si="0"/>
        <v>962205</v>
      </c>
      <c r="L41" s="148">
        <v>2080711</v>
      </c>
      <c r="M41" s="149" t="s">
        <v>12</v>
      </c>
      <c r="N41" s="148">
        <v>8</v>
      </c>
      <c r="O41" s="150" t="s">
        <v>900</v>
      </c>
      <c r="P41" s="150" t="s">
        <v>75</v>
      </c>
      <c r="Q41" s="151">
        <v>960614</v>
      </c>
      <c r="R41" s="152" t="s">
        <v>909</v>
      </c>
    </row>
    <row r="42" spans="1:18">
      <c r="A42" s="104" t="s">
        <v>41</v>
      </c>
      <c r="B42" s="104">
        <f>DENEME_v1!Q42</f>
        <v>4</v>
      </c>
      <c r="C42" s="104">
        <f>DENEME_v1!R42</f>
        <v>2</v>
      </c>
      <c r="D42" s="104" t="str">
        <f>DENEME_v1!F42</f>
        <v>D</v>
      </c>
      <c r="E42" s="105" t="str">
        <f>IFERROR(VLOOKUP(F42,DENEME_v1!$Z:$AD,4,0),"")</f>
        <v>Daily Routines Of Someone</v>
      </c>
      <c r="F42" s="52">
        <f>DENEME_v1!G42</f>
        <v>5050402</v>
      </c>
      <c r="G42" s="24">
        <f t="shared" si="0"/>
        <v>962195</v>
      </c>
      <c r="L42" s="148">
        <v>2080712</v>
      </c>
      <c r="M42" s="149" t="s">
        <v>12</v>
      </c>
      <c r="N42" s="148">
        <v>8</v>
      </c>
      <c r="O42" s="150" t="s">
        <v>900</v>
      </c>
      <c r="P42" s="150" t="s">
        <v>76</v>
      </c>
      <c r="Q42" s="151">
        <v>960648</v>
      </c>
      <c r="R42" s="152" t="s">
        <v>910</v>
      </c>
    </row>
    <row r="43" spans="1:18">
      <c r="A43" s="104" t="s">
        <v>41</v>
      </c>
      <c r="B43" s="104">
        <f>DENEME_v1!Q43</f>
        <v>5</v>
      </c>
      <c r="C43" s="104">
        <f>DENEME_v1!R43</f>
        <v>7</v>
      </c>
      <c r="D43" s="104" t="str">
        <f>DENEME_v1!F43</f>
        <v>B</v>
      </c>
      <c r="E43" s="105" t="str">
        <f>IFERROR(VLOOKUP(F43,DENEME_v1!$Z:$AD,4,0),"")</f>
        <v>Expressions About Parties</v>
      </c>
      <c r="F43" s="52">
        <f>DENEME_v1!G43</f>
        <v>5050704</v>
      </c>
      <c r="G43" s="24">
        <f t="shared" si="0"/>
        <v>962223</v>
      </c>
      <c r="L43" s="153">
        <v>2080801</v>
      </c>
      <c r="M43" s="149" t="s">
        <v>12</v>
      </c>
      <c r="N43" s="148">
        <v>8</v>
      </c>
      <c r="O43" s="150" t="s">
        <v>911</v>
      </c>
      <c r="P43" s="150" t="s">
        <v>26</v>
      </c>
      <c r="Q43" s="151">
        <v>960647</v>
      </c>
      <c r="R43" s="152" t="s">
        <v>912</v>
      </c>
    </row>
    <row r="44" spans="1:18">
      <c r="A44" s="104" t="s">
        <v>41</v>
      </c>
      <c r="B44" s="104">
        <f>DENEME_v1!Q44</f>
        <v>6</v>
      </c>
      <c r="C44" s="104">
        <f>DENEME_v1!R44</f>
        <v>8</v>
      </c>
      <c r="D44" s="104" t="str">
        <f>DENEME_v1!F44</f>
        <v>C</v>
      </c>
      <c r="E44" s="105" t="str">
        <f>IFERROR(VLOOKUP(F44,DENEME_v1!$Z:$AD,4,0),"")</f>
        <v>Words About Parties</v>
      </c>
      <c r="F44" s="52">
        <f>DENEME_v1!G44</f>
        <v>5050701</v>
      </c>
      <c r="G44" s="24">
        <f t="shared" si="0"/>
        <v>962223</v>
      </c>
      <c r="L44" s="148">
        <v>2080802</v>
      </c>
      <c r="M44" s="149" t="s">
        <v>12</v>
      </c>
      <c r="N44" s="148">
        <v>8</v>
      </c>
      <c r="O44" s="150" t="s">
        <v>911</v>
      </c>
      <c r="P44" s="150" t="s">
        <v>77</v>
      </c>
      <c r="Q44" s="151">
        <v>960670</v>
      </c>
      <c r="R44" s="152" t="s">
        <v>913</v>
      </c>
    </row>
    <row r="45" spans="1:18">
      <c r="A45" s="104" t="s">
        <v>41</v>
      </c>
      <c r="B45" s="104">
        <f>DENEME_v1!Q45</f>
        <v>7</v>
      </c>
      <c r="C45" s="104">
        <f>DENEME_v1!R45</f>
        <v>9</v>
      </c>
      <c r="D45" s="104" t="str">
        <f>DENEME_v1!F45</f>
        <v>A</v>
      </c>
      <c r="E45" s="105" t="str">
        <f>IFERROR(VLOOKUP(F45,DENEME_v1!$Z:$AD,4,0),"")</f>
        <v>Prepositions Of Place</v>
      </c>
      <c r="F45" s="52">
        <f>DENEME_v1!G45</f>
        <v>5050202</v>
      </c>
      <c r="G45" s="24">
        <f t="shared" si="0"/>
        <v>962178</v>
      </c>
      <c r="L45" s="153">
        <v>2080803</v>
      </c>
      <c r="M45" s="149" t="s">
        <v>12</v>
      </c>
      <c r="N45" s="148">
        <v>8</v>
      </c>
      <c r="O45" s="150" t="s">
        <v>911</v>
      </c>
      <c r="P45" s="150" t="s">
        <v>78</v>
      </c>
      <c r="Q45" s="151">
        <v>960620</v>
      </c>
      <c r="R45" s="152" t="s">
        <v>914</v>
      </c>
    </row>
    <row r="46" spans="1:18">
      <c r="A46" s="104" t="s">
        <v>41</v>
      </c>
      <c r="B46" s="104">
        <f>DENEME_v1!Q46</f>
        <v>8</v>
      </c>
      <c r="C46" s="104">
        <f>DENEME_v1!R46</f>
        <v>10</v>
      </c>
      <c r="D46" s="104" t="str">
        <f>DENEME_v1!F46</f>
        <v>C</v>
      </c>
      <c r="E46" s="105" t="str">
        <f>IFERROR(VLOOKUP(F46,DENEME_v1!$Z:$AD,4,0),"")</f>
        <v>Expressions About Movies</v>
      </c>
      <c r="F46" s="52">
        <f>DENEME_v1!G46</f>
        <v>5050603</v>
      </c>
      <c r="G46" s="24">
        <f t="shared" si="0"/>
        <v>962214</v>
      </c>
      <c r="L46" s="153">
        <v>2080804</v>
      </c>
      <c r="M46" s="149" t="s">
        <v>12</v>
      </c>
      <c r="N46" s="148">
        <v>8</v>
      </c>
      <c r="O46" s="150" t="s">
        <v>911</v>
      </c>
      <c r="P46" s="150" t="s">
        <v>79</v>
      </c>
      <c r="Q46" s="151">
        <v>960647</v>
      </c>
      <c r="R46" s="152" t="s">
        <v>912</v>
      </c>
    </row>
    <row r="47" spans="1:18">
      <c r="A47" s="104" t="s">
        <v>41</v>
      </c>
      <c r="B47" s="104">
        <f>DENEME_v1!Q47</f>
        <v>9</v>
      </c>
      <c r="C47" s="104">
        <f>DENEME_v1!R47</f>
        <v>5</v>
      </c>
      <c r="D47" s="104" t="str">
        <f>DENEME_v1!F47</f>
        <v>D</v>
      </c>
      <c r="E47" s="105" t="str">
        <f>IFERROR(VLOOKUP(F47,DENEME_v1!$Z:$AD,4,0),"")</f>
        <v>Talking About Fitness</v>
      </c>
      <c r="F47" s="52">
        <f>DENEME_v1!G47</f>
        <v>5050803</v>
      </c>
      <c r="G47" s="24">
        <f t="shared" si="0"/>
        <v>962234</v>
      </c>
      <c r="L47" s="153">
        <v>2080901</v>
      </c>
      <c r="M47" s="149" t="s">
        <v>12</v>
      </c>
      <c r="N47" s="148">
        <v>8</v>
      </c>
      <c r="O47" s="150" t="s">
        <v>915</v>
      </c>
      <c r="P47" s="150" t="s">
        <v>80</v>
      </c>
      <c r="Q47" s="24">
        <v>960676</v>
      </c>
      <c r="R47" t="s">
        <v>916</v>
      </c>
    </row>
    <row r="48" spans="1:18">
      <c r="A48" s="104" t="s">
        <v>41</v>
      </c>
      <c r="B48" s="104">
        <f>DENEME_v1!Q48</f>
        <v>10</v>
      </c>
      <c r="C48" s="104">
        <f>DENEME_v1!R48</f>
        <v>6</v>
      </c>
      <c r="D48" s="104" t="str">
        <f>DENEME_v1!F48</f>
        <v>B</v>
      </c>
      <c r="E48" s="105" t="str">
        <f>IFERROR(VLOOKUP(F48,DENEME_v1!$Z:$AD,4,0),"")</f>
        <v>Some Activities And Sports</v>
      </c>
      <c r="F48" s="52">
        <f>DENEME_v1!G48</f>
        <v>5050802</v>
      </c>
      <c r="G48" s="24">
        <f t="shared" si="0"/>
        <v>962234</v>
      </c>
      <c r="L48" s="153">
        <v>2080902</v>
      </c>
      <c r="M48" s="149" t="s">
        <v>12</v>
      </c>
      <c r="N48" s="148">
        <v>8</v>
      </c>
      <c r="O48" s="150" t="s">
        <v>915</v>
      </c>
      <c r="P48" s="150" t="s">
        <v>81</v>
      </c>
      <c r="Q48" s="24">
        <v>960676</v>
      </c>
      <c r="R48" t="s">
        <v>916</v>
      </c>
    </row>
    <row r="49" spans="1:18" ht="16">
      <c r="A49" s="100"/>
      <c r="B49" s="102" t="s">
        <v>36</v>
      </c>
      <c r="C49" s="102"/>
      <c r="D49" s="101"/>
      <c r="E49" s="99"/>
      <c r="F49" s="52"/>
      <c r="L49" s="153">
        <v>2080903</v>
      </c>
      <c r="M49" s="149" t="s">
        <v>12</v>
      </c>
      <c r="N49" s="148">
        <v>8</v>
      </c>
      <c r="O49" s="150" t="s">
        <v>915</v>
      </c>
      <c r="P49" s="150" t="s">
        <v>82</v>
      </c>
      <c r="Q49" s="24">
        <v>960676</v>
      </c>
      <c r="R49" t="s">
        <v>916</v>
      </c>
    </row>
    <row r="50" spans="1:18">
      <c r="A50" s="104" t="s">
        <v>16</v>
      </c>
      <c r="B50" s="104">
        <f>DENEME_v1!Q49</f>
        <v>1</v>
      </c>
      <c r="C50" s="104">
        <f>DENEME_v1!R49</f>
        <v>10</v>
      </c>
      <c r="D50" s="104" t="str">
        <f>DENEME_v1!F49</f>
        <v>C</v>
      </c>
      <c r="E50" s="105" t="str">
        <f>IFERROR(VLOOKUP(F50,DENEME_v1!$Z:$AD,4,0),"")</f>
        <v>En Çok Dokuz Basamaklı Doğal Sayıları Okur ve Yazar.</v>
      </c>
      <c r="F50" s="52">
        <f>DENEME_v1!G49</f>
        <v>1050101</v>
      </c>
      <c r="G50" s="24">
        <f t="shared" si="0"/>
        <v>961002</v>
      </c>
      <c r="L50" s="148">
        <v>2080904</v>
      </c>
      <c r="M50" s="149" t="s">
        <v>12</v>
      </c>
      <c r="N50" s="148">
        <v>8</v>
      </c>
      <c r="O50" s="150" t="s">
        <v>915</v>
      </c>
      <c r="P50" s="150" t="s">
        <v>83</v>
      </c>
      <c r="Q50" s="24">
        <v>960676</v>
      </c>
      <c r="R50" t="s">
        <v>916</v>
      </c>
    </row>
    <row r="51" spans="1:18">
      <c r="A51" s="104" t="s">
        <v>16</v>
      </c>
      <c r="B51" s="104">
        <f>DENEME_v1!Q50</f>
        <v>2</v>
      </c>
      <c r="C51" s="104">
        <f>DENEME_v1!R50</f>
        <v>11</v>
      </c>
      <c r="D51" s="104" t="str">
        <f>DENEME_v1!F50</f>
        <v>B</v>
      </c>
      <c r="E51" s="105" t="str">
        <f>IFERROR(VLOOKUP(F51,DENEME_v1!$Z:$AD,4,0),"")</f>
        <v>Bölme İşlemine İlişkin Problem Durumlarında Kalanı Yorumlar.</v>
      </c>
      <c r="F51" s="52">
        <f>DENEME_v1!G50</f>
        <v>1050208</v>
      </c>
      <c r="G51" s="24">
        <f t="shared" si="0"/>
        <v>961013</v>
      </c>
      <c r="L51" s="153">
        <v>2080905</v>
      </c>
      <c r="M51" s="149" t="s">
        <v>12</v>
      </c>
      <c r="N51" s="148">
        <v>8</v>
      </c>
      <c r="O51" s="150" t="s">
        <v>915</v>
      </c>
      <c r="P51" s="150" t="s">
        <v>84</v>
      </c>
      <c r="Q51" s="24">
        <v>960676</v>
      </c>
      <c r="R51" t="s">
        <v>916</v>
      </c>
    </row>
    <row r="52" spans="1:18">
      <c r="A52" s="104" t="s">
        <v>16</v>
      </c>
      <c r="B52" s="104">
        <f>DENEME_v1!Q51</f>
        <v>3</v>
      </c>
      <c r="C52" s="104">
        <f>DENEME_v1!R51</f>
        <v>12</v>
      </c>
      <c r="D52" s="104" t="str">
        <f>DENEME_v1!F51</f>
        <v>C</v>
      </c>
      <c r="E52" s="105" t="str">
        <f>IFERROR(VLOOKUP(F52,DENEME_v1!$Z:$AD,4,0),"")</f>
        <v>Paydası 10, 100 veya 1000 Olacak Şekilde Genişletilebilen veya Sadeleştirilebilen Kesirlerin Ondalık Gösterimini Yazar ve Okur.</v>
      </c>
      <c r="F52" s="52">
        <f>DENEME_v1!G51</f>
        <v>1050504</v>
      </c>
      <c r="G52" s="24">
        <f t="shared" si="0"/>
        <v>961032</v>
      </c>
      <c r="L52" s="153">
        <v>2080906</v>
      </c>
      <c r="M52" s="149" t="s">
        <v>12</v>
      </c>
      <c r="N52" s="148">
        <v>8</v>
      </c>
      <c r="O52" s="150" t="s">
        <v>915</v>
      </c>
      <c r="P52" s="150" t="s">
        <v>85</v>
      </c>
      <c r="Q52" s="24">
        <v>960676</v>
      </c>
      <c r="R52" t="s">
        <v>916</v>
      </c>
    </row>
    <row r="53" spans="1:18">
      <c r="A53" s="104" t="s">
        <v>16</v>
      </c>
      <c r="B53" s="104">
        <f>DENEME_v1!Q52</f>
        <v>4</v>
      </c>
      <c r="C53" s="104">
        <f>DENEME_v1!R52</f>
        <v>13</v>
      </c>
      <c r="D53" s="104" t="str">
        <f>DENEME_v1!F52</f>
        <v>B</v>
      </c>
      <c r="E53" s="105" t="str">
        <f>IFERROR(VLOOKUP(F53,DENEME_v1!$Z:$AD,4,0),"")</f>
        <v>Bir Çokluğun İstenen Basit Kesir Kadarını ve Basit Kesir Kadarı Verilen Bir Çokluğun Tamamını Birim Kesirlerden Yararlanarak Hesaplar.</v>
      </c>
      <c r="F53" s="52">
        <f>DENEME_v1!G52</f>
        <v>1050306</v>
      </c>
      <c r="G53" s="24">
        <f t="shared" si="0"/>
        <v>961024</v>
      </c>
      <c r="L53" s="153">
        <v>2080907</v>
      </c>
      <c r="M53" s="149" t="s">
        <v>12</v>
      </c>
      <c r="N53" s="148">
        <v>8</v>
      </c>
      <c r="O53" s="150" t="s">
        <v>915</v>
      </c>
      <c r="P53" s="150" t="s">
        <v>86</v>
      </c>
      <c r="Q53" s="24">
        <v>960682</v>
      </c>
      <c r="R53" t="s">
        <v>916</v>
      </c>
    </row>
    <row r="54" spans="1:18">
      <c r="A54" s="104" t="s">
        <v>16</v>
      </c>
      <c r="B54" s="104">
        <f>DENEME_v1!Q53</f>
        <v>5</v>
      </c>
      <c r="C54" s="104">
        <f>DENEME_v1!R53</f>
        <v>15</v>
      </c>
      <c r="D54" s="104" t="str">
        <f>DENEME_v1!F53</f>
        <v>C</v>
      </c>
      <c r="E54" s="105" t="str">
        <f>IFERROR(VLOOKUP(F54,DENEME_v1!$Z:$AD,4,0),"")</f>
        <v>En Çok Dört Basamaklı Bir Doğal Sayıyı, En Çok İki Basamaklı Bir Doğal Sayıya Böler.</v>
      </c>
      <c r="F54" s="52">
        <f>DENEME_v1!G53</f>
        <v>1050205</v>
      </c>
      <c r="G54" s="24">
        <f t="shared" si="0"/>
        <v>961010</v>
      </c>
      <c r="L54" s="153">
        <v>2081001</v>
      </c>
      <c r="M54" s="149" t="s">
        <v>12</v>
      </c>
      <c r="N54" s="148">
        <v>8</v>
      </c>
      <c r="O54" s="150" t="s">
        <v>917</v>
      </c>
      <c r="P54" s="150" t="s">
        <v>87</v>
      </c>
      <c r="Q54" s="151">
        <v>960637</v>
      </c>
      <c r="R54" s="152" t="s">
        <v>918</v>
      </c>
    </row>
    <row r="55" spans="1:18">
      <c r="A55" s="104" t="s">
        <v>16</v>
      </c>
      <c r="B55" s="104">
        <f>DENEME_v1!Q54</f>
        <v>6</v>
      </c>
      <c r="C55" s="104">
        <f>DENEME_v1!R54</f>
        <v>14</v>
      </c>
      <c r="D55" s="104" t="str">
        <f>DENEME_v1!F54</f>
        <v>B</v>
      </c>
      <c r="E55" s="105" t="str">
        <f>IFERROR(VLOOKUP(F55,DENEME_v1!$Z:$AD,4,0),"")</f>
        <v>Dört İşlem İçeren Problemleri Çözer.</v>
      </c>
      <c r="F55" s="52">
        <f>DENEME_v1!G54</f>
        <v>1050212</v>
      </c>
      <c r="G55" s="24">
        <f t="shared" si="0"/>
        <v>961017</v>
      </c>
      <c r="L55" s="148">
        <v>2081002</v>
      </c>
      <c r="M55" s="149" t="s">
        <v>12</v>
      </c>
      <c r="N55" s="148">
        <v>8</v>
      </c>
      <c r="O55" s="150" t="s">
        <v>917</v>
      </c>
      <c r="P55" s="150" t="s">
        <v>88</v>
      </c>
      <c r="Q55" s="151">
        <v>960637</v>
      </c>
      <c r="R55" s="152" t="s">
        <v>918</v>
      </c>
    </row>
    <row r="56" spans="1:18">
      <c r="A56" s="104" t="s">
        <v>16</v>
      </c>
      <c r="B56" s="104">
        <f>DENEME_v1!Q55</f>
        <v>7</v>
      </c>
      <c r="C56" s="104">
        <f>DENEME_v1!R55</f>
        <v>1</v>
      </c>
      <c r="D56" s="104" t="str">
        <f>DENEME_v1!F55</f>
        <v>A</v>
      </c>
      <c r="E56" s="105" t="str">
        <f>IFERROR(VLOOKUP(F56,DENEME_v1!$Z:$AD,4,0),"")</f>
        <v>Ondalık Gösterimleri Verilen Sayılarla Toplama ve Çıkarma İşlemleri Yapar.</v>
      </c>
      <c r="F56" s="52">
        <f>DENEME_v1!G55</f>
        <v>1050506</v>
      </c>
      <c r="G56" s="24">
        <f t="shared" si="0"/>
        <v>961034</v>
      </c>
      <c r="L56" s="153">
        <v>2081003</v>
      </c>
      <c r="M56" s="149" t="s">
        <v>12</v>
      </c>
      <c r="N56" s="148">
        <v>8</v>
      </c>
      <c r="O56" s="150" t="s">
        <v>917</v>
      </c>
      <c r="P56" s="150" t="s">
        <v>89</v>
      </c>
      <c r="Q56" s="151">
        <v>960637</v>
      </c>
      <c r="R56" s="152" t="s">
        <v>918</v>
      </c>
    </row>
    <row r="57" spans="1:18">
      <c r="A57" s="104" t="s">
        <v>16</v>
      </c>
      <c r="B57" s="104">
        <f>DENEME_v1!Q56</f>
        <v>8</v>
      </c>
      <c r="C57" s="104">
        <f>DENEME_v1!R56</f>
        <v>3</v>
      </c>
      <c r="D57" s="104" t="str">
        <f>DENEME_v1!F56</f>
        <v>C</v>
      </c>
      <c r="E57" s="105" t="str">
        <f>IFERROR(VLOOKUP(F57,DENEME_v1!$Z:$AD,4,0),"")</f>
        <v>Paydası 10, 100 veya 1000 Olan Bir Kesri Ondalık Gösterim Şeklinde İfade Eder.</v>
      </c>
      <c r="F57" s="52">
        <f>DENEME_v1!G56</f>
        <v>1050502</v>
      </c>
      <c r="G57" s="24">
        <f t="shared" si="0"/>
        <v>961030</v>
      </c>
      <c r="L57" s="153">
        <v>2081004</v>
      </c>
      <c r="M57" s="149" t="s">
        <v>12</v>
      </c>
      <c r="N57" s="148">
        <v>8</v>
      </c>
      <c r="O57" s="150" t="s">
        <v>917</v>
      </c>
      <c r="P57" s="150" t="s">
        <v>90</v>
      </c>
      <c r="Q57" s="151">
        <v>960637</v>
      </c>
      <c r="R57" s="152" t="s">
        <v>918</v>
      </c>
    </row>
    <row r="58" spans="1:18">
      <c r="A58" s="104" t="s">
        <v>16</v>
      </c>
      <c r="B58" s="104">
        <f>DENEME_v1!Q57</f>
        <v>9</v>
      </c>
      <c r="C58" s="104">
        <f>DENEME_v1!R57</f>
        <v>2</v>
      </c>
      <c r="D58" s="104" t="str">
        <f>DENEME_v1!F57</f>
        <v>C</v>
      </c>
      <c r="E58" s="105" t="str">
        <f>IFERROR(VLOOKUP(F58,DENEME_v1!$Z:$AD,4,0),"")</f>
        <v>Bir Çokluğun Belirtilen Bir Yüzdesine Karşılık Gelen Miktarı Bulur.</v>
      </c>
      <c r="F58" s="52">
        <f>DENEME_v1!G57</f>
        <v>1050604</v>
      </c>
      <c r="G58" s="24">
        <f t="shared" si="0"/>
        <v>961039</v>
      </c>
      <c r="L58" s="148">
        <v>2081101</v>
      </c>
      <c r="M58" s="149" t="s">
        <v>12</v>
      </c>
      <c r="N58" s="148">
        <v>8</v>
      </c>
      <c r="O58" s="150" t="s">
        <v>919</v>
      </c>
      <c r="P58" s="150" t="s">
        <v>91</v>
      </c>
      <c r="Q58" s="151">
        <v>960637</v>
      </c>
      <c r="R58" t="s">
        <v>920</v>
      </c>
    </row>
    <row r="59" spans="1:18">
      <c r="A59" s="104" t="s">
        <v>16</v>
      </c>
      <c r="B59" s="104">
        <f>DENEME_v1!Q58</f>
        <v>10</v>
      </c>
      <c r="C59" s="104">
        <f>DENEME_v1!R58</f>
        <v>7</v>
      </c>
      <c r="D59" s="104" t="str">
        <f>DENEME_v1!F58</f>
        <v>A</v>
      </c>
      <c r="E59" s="105" t="str">
        <f>IFERROR(VLOOKUP(F59,DENEME_v1!$Z:$AD,4,0),"")</f>
        <v>90°’lik Bir Açıyı Referans Alarak Dar, Dik ve Geniş Açıları Oluşturur, Oluşturulmuş Bir Açının Dar, Dik ya da Geniş Açılı Olduğunu Belirler.</v>
      </c>
      <c r="F59" s="52">
        <f>DENEME_v1!G58</f>
        <v>1050704</v>
      </c>
      <c r="G59" s="24">
        <f t="shared" si="0"/>
        <v>961045</v>
      </c>
      <c r="L59" s="153">
        <v>2081102</v>
      </c>
      <c r="M59" s="149" t="s">
        <v>12</v>
      </c>
      <c r="N59" s="148">
        <v>8</v>
      </c>
      <c r="O59" s="150" t="s">
        <v>919</v>
      </c>
      <c r="P59" s="150" t="s">
        <v>92</v>
      </c>
      <c r="Q59" s="151">
        <v>960675</v>
      </c>
      <c r="R59" s="152" t="s">
        <v>921</v>
      </c>
    </row>
    <row r="60" spans="1:18">
      <c r="A60" s="104" t="s">
        <v>16</v>
      </c>
      <c r="B60" s="104">
        <f>DENEME_v1!Q59</f>
        <v>11</v>
      </c>
      <c r="C60" s="104">
        <f>DENEME_v1!R59</f>
        <v>9</v>
      </c>
      <c r="D60" s="104" t="str">
        <f>DENEME_v1!F59</f>
        <v>C</v>
      </c>
      <c r="E60" s="105" t="str">
        <f>IFERROR(VLOOKUP(F60,DENEME_v1!$Z:$AD,4,0),"")</f>
        <v>Bir Doğru Parçasına Eşit Uzunlukta Doğru Parçaları Çizer.</v>
      </c>
      <c r="F60" s="52">
        <f>DENEME_v1!G59</f>
        <v>1050703</v>
      </c>
      <c r="G60" s="24">
        <f t="shared" si="0"/>
        <v>961044</v>
      </c>
      <c r="L60" s="153">
        <v>2081103</v>
      </c>
      <c r="M60" s="149" t="s">
        <v>12</v>
      </c>
      <c r="N60" s="148">
        <v>8</v>
      </c>
      <c r="O60" s="150" t="s">
        <v>919</v>
      </c>
      <c r="P60" s="150" t="s">
        <v>93</v>
      </c>
      <c r="Q60" s="151">
        <v>960673</v>
      </c>
      <c r="R60" s="152" t="s">
        <v>908</v>
      </c>
    </row>
    <row r="61" spans="1:18">
      <c r="A61" s="104" t="s">
        <v>16</v>
      </c>
      <c r="B61" s="104">
        <f>DENEME_v1!Q60</f>
        <v>12</v>
      </c>
      <c r="C61" s="104">
        <f>DENEME_v1!R60</f>
        <v>8</v>
      </c>
      <c r="D61" s="104" t="str">
        <f>DENEME_v1!F60</f>
        <v>C</v>
      </c>
      <c r="E61" s="105" t="str">
        <f>IFERROR(VLOOKUP(F61,DENEME_v1!$Z:$AD,4,0),"")</f>
        <v>Açılarına ve Kenarlarına Göre Üçgenler Oluşturur, Oluşturulmuş Farklı Üçgenleri Kenar ve Açı Özelliklerine Göre Sınıflandırır.</v>
      </c>
      <c r="F61" s="52">
        <f>DENEME_v1!G60</f>
        <v>1050802</v>
      </c>
      <c r="G61" s="24">
        <f t="shared" si="0"/>
        <v>961050</v>
      </c>
      <c r="L61" s="153">
        <v>2081201</v>
      </c>
      <c r="M61" s="149" t="s">
        <v>12</v>
      </c>
      <c r="N61" s="148">
        <v>8</v>
      </c>
      <c r="O61" s="150" t="s">
        <v>922</v>
      </c>
      <c r="P61" s="150" t="s">
        <v>94</v>
      </c>
      <c r="Q61" s="151">
        <v>960644</v>
      </c>
      <c r="R61" s="152" t="s">
        <v>923</v>
      </c>
    </row>
    <row r="62" spans="1:18">
      <c r="A62" s="104" t="s">
        <v>16</v>
      </c>
      <c r="B62" s="104">
        <f>DENEME_v1!Q61</f>
        <v>13</v>
      </c>
      <c r="C62" s="104">
        <f>DENEME_v1!R61</f>
        <v>4</v>
      </c>
      <c r="D62" s="104" t="str">
        <f>DENEME_v1!F61</f>
        <v>C</v>
      </c>
      <c r="E62" s="105" t="str">
        <f>IFERROR(VLOOKUP(F62,DENEME_v1!$Z:$AD,4,0),"")</f>
        <v>Bir Noktanın Diğer Bir Noktaya Göre Konumunu Yön ve Birim Kullanarak İfade Eder.</v>
      </c>
      <c r="F62" s="52">
        <f>DENEME_v1!G61</f>
        <v>1050702</v>
      </c>
      <c r="G62" s="24">
        <f t="shared" si="0"/>
        <v>961043</v>
      </c>
      <c r="L62" s="153">
        <v>2081202</v>
      </c>
      <c r="M62" s="149" t="s">
        <v>12</v>
      </c>
      <c r="N62" s="148">
        <v>8</v>
      </c>
      <c r="O62" s="150" t="s">
        <v>922</v>
      </c>
      <c r="P62" s="150" t="s">
        <v>95</v>
      </c>
      <c r="Q62" s="151">
        <v>960644</v>
      </c>
      <c r="R62" s="152" t="s">
        <v>923</v>
      </c>
    </row>
    <row r="63" spans="1:18">
      <c r="A63" s="104" t="s">
        <v>16</v>
      </c>
      <c r="B63" s="104">
        <f>DENEME_v1!Q62</f>
        <v>14</v>
      </c>
      <c r="C63" s="104">
        <f>DENEME_v1!R62</f>
        <v>6</v>
      </c>
      <c r="D63" s="104" t="str">
        <f>DENEME_v1!F62</f>
        <v>D</v>
      </c>
      <c r="E63" s="105" t="str">
        <f>IFERROR(VLOOKUP(F63,DENEME_v1!$Z:$AD,4,0),"")</f>
        <v>Bir Doğru Parçasına Paralel Doğru Parçaları İnşa Eder, Çizilmiş Doğru Parçalarının Paralel Olup Olmadığını Yorumlar.</v>
      </c>
      <c r="F63" s="52">
        <f>DENEME_v1!G62</f>
        <v>1050706</v>
      </c>
      <c r="G63" s="24">
        <f t="shared" si="0"/>
        <v>961047</v>
      </c>
      <c r="L63" s="154">
        <v>2070101</v>
      </c>
      <c r="M63" s="155" t="s">
        <v>12</v>
      </c>
      <c r="N63" s="156">
        <v>7</v>
      </c>
      <c r="O63" s="157" t="s">
        <v>893</v>
      </c>
      <c r="P63" s="157" t="s">
        <v>52</v>
      </c>
      <c r="Q63" s="151">
        <v>960561</v>
      </c>
      <c r="R63" s="152" t="s">
        <v>924</v>
      </c>
    </row>
    <row r="64" spans="1:18">
      <c r="A64" s="104" t="s">
        <v>16</v>
      </c>
      <c r="B64" s="104">
        <f>DENEME_v1!Q63</f>
        <v>15</v>
      </c>
      <c r="C64" s="104">
        <f>DENEME_v1!R63</f>
        <v>5</v>
      </c>
      <c r="D64" s="104" t="str">
        <f>DENEME_v1!F63</f>
        <v>B</v>
      </c>
      <c r="E64" s="105" t="str">
        <f>IFERROR(VLOOKUP(F64,DENEME_v1!$Z:$AD,4,0),"")</f>
        <v>Çokgenleri İsimlendirir, Oluşturur ve Temel Elemanlarını Tanır.</v>
      </c>
      <c r="F64" s="52">
        <f>DENEME_v1!G63</f>
        <v>1050801</v>
      </c>
      <c r="G64" s="24">
        <f t="shared" si="0"/>
        <v>961049</v>
      </c>
      <c r="L64" s="154">
        <v>2070102</v>
      </c>
      <c r="M64" s="155" t="s">
        <v>12</v>
      </c>
      <c r="N64" s="156">
        <v>7</v>
      </c>
      <c r="O64" s="157" t="s">
        <v>893</v>
      </c>
      <c r="P64" s="157" t="s">
        <v>53</v>
      </c>
      <c r="Q64" s="151">
        <v>960561</v>
      </c>
      <c r="R64" s="152" t="s">
        <v>924</v>
      </c>
    </row>
    <row r="65" spans="1:18">
      <c r="A65" s="104" t="s">
        <v>37</v>
      </c>
      <c r="B65" s="104">
        <f>DENEME_v1!Q64</f>
        <v>1</v>
      </c>
      <c r="C65" s="104">
        <f>DENEME_v1!R64</f>
        <v>1</v>
      </c>
      <c r="D65" s="104" t="str">
        <f>DENEME_v1!F64</f>
        <v>C</v>
      </c>
      <c r="E65" s="105" t="str">
        <f>IFERROR(VLOOKUP(F65,DENEME_v1!$Z:$AD,4,0),"")</f>
        <v>Ay'ın Hareketleri ve Evreleri</v>
      </c>
      <c r="F65" s="52">
        <f>DENEME_v1!G64</f>
        <v>3050103</v>
      </c>
      <c r="G65" s="24">
        <f t="shared" si="0"/>
        <v>961415</v>
      </c>
      <c r="L65" s="154">
        <v>2070103</v>
      </c>
      <c r="M65" s="155" t="s">
        <v>12</v>
      </c>
      <c r="N65" s="156">
        <v>7</v>
      </c>
      <c r="O65" s="157" t="s">
        <v>893</v>
      </c>
      <c r="P65" s="157" t="s">
        <v>54</v>
      </c>
      <c r="Q65" s="151">
        <v>960561</v>
      </c>
      <c r="R65" s="152" t="s">
        <v>924</v>
      </c>
    </row>
    <row r="66" spans="1:18">
      <c r="A66" s="104" t="s">
        <v>37</v>
      </c>
      <c r="B66" s="104">
        <f>DENEME_v1!Q65</f>
        <v>2</v>
      </c>
      <c r="C66" s="104">
        <f>DENEME_v1!R65</f>
        <v>3</v>
      </c>
      <c r="D66" s="104" t="str">
        <f>DENEME_v1!F65</f>
        <v>B</v>
      </c>
      <c r="E66" s="105" t="str">
        <f>IFERROR(VLOOKUP(F66,DENEME_v1!$Z:$AD,4,0),"")</f>
        <v>Isı, Maddeleri Etkiler</v>
      </c>
      <c r="F66" s="52">
        <f>DENEME_v1!G65</f>
        <v>3050404</v>
      </c>
      <c r="G66" s="24">
        <f t="shared" si="0"/>
        <v>961439</v>
      </c>
      <c r="L66" s="154">
        <v>2070104</v>
      </c>
      <c r="M66" s="155" t="s">
        <v>12</v>
      </c>
      <c r="N66" s="156">
        <v>7</v>
      </c>
      <c r="O66" s="157" t="s">
        <v>893</v>
      </c>
      <c r="P66" s="157" t="s">
        <v>56</v>
      </c>
      <c r="Q66" s="151">
        <v>960561</v>
      </c>
      <c r="R66" s="152" t="s">
        <v>924</v>
      </c>
    </row>
    <row r="67" spans="1:18">
      <c r="A67" s="104" t="s">
        <v>37</v>
      </c>
      <c r="B67" s="104">
        <f>DENEME_v1!Q66</f>
        <v>3</v>
      </c>
      <c r="C67" s="104">
        <f>DENEME_v1!R66</f>
        <v>2</v>
      </c>
      <c r="D67" s="104" t="str">
        <f>DENEME_v1!F66</f>
        <v>A</v>
      </c>
      <c r="E67" s="105" t="str">
        <f>IFERROR(VLOOKUP(F67,DENEME_v1!$Z:$AD,4,0),"")</f>
        <v>Işığın Yayılması</v>
      </c>
      <c r="F67" s="52">
        <f>DENEME_v1!G66</f>
        <v>3050501</v>
      </c>
      <c r="G67" s="24">
        <f t="shared" si="0"/>
        <v>961443</v>
      </c>
      <c r="L67" s="154">
        <v>2070105</v>
      </c>
      <c r="M67" s="155" t="s">
        <v>12</v>
      </c>
      <c r="N67" s="156">
        <v>7</v>
      </c>
      <c r="O67" s="157" t="s">
        <v>893</v>
      </c>
      <c r="P67" s="157" t="s">
        <v>25</v>
      </c>
      <c r="Q67" s="151">
        <v>960563</v>
      </c>
      <c r="R67" s="152" t="s">
        <v>925</v>
      </c>
    </row>
    <row r="68" spans="1:18">
      <c r="A68" s="104" t="s">
        <v>37</v>
      </c>
      <c r="B68" s="104">
        <f>DENEME_v1!Q67</f>
        <v>4</v>
      </c>
      <c r="C68" s="104">
        <f>DENEME_v1!R67</f>
        <v>10</v>
      </c>
      <c r="D68" s="104" t="str">
        <f>DENEME_v1!F67</f>
        <v>C</v>
      </c>
      <c r="E68" s="105" t="str">
        <f>IFERROR(VLOOKUP(F68,DENEME_v1!$Z:$AD,4,0),"")</f>
        <v>Kuvvetin Ölçülmesi</v>
      </c>
      <c r="F68" s="52">
        <f>DENEME_v1!G67</f>
        <v>3050301</v>
      </c>
      <c r="G68" s="24">
        <f t="shared" si="0"/>
        <v>961424</v>
      </c>
      <c r="L68" s="154">
        <v>2070106</v>
      </c>
      <c r="M68" s="155" t="s">
        <v>12</v>
      </c>
      <c r="N68" s="156">
        <v>7</v>
      </c>
      <c r="O68" s="157" t="s">
        <v>893</v>
      </c>
      <c r="P68" s="157" t="s">
        <v>33</v>
      </c>
      <c r="Q68" s="151">
        <v>960564</v>
      </c>
      <c r="R68" s="152" t="s">
        <v>896</v>
      </c>
    </row>
    <row r="69" spans="1:18">
      <c r="A69" s="104" t="s">
        <v>37</v>
      </c>
      <c r="B69" s="104">
        <f>DENEME_v1!Q68</f>
        <v>5</v>
      </c>
      <c r="C69" s="104">
        <f>DENEME_v1!R68</f>
        <v>11</v>
      </c>
      <c r="D69" s="104" t="str">
        <f>DENEME_v1!F68</f>
        <v>A</v>
      </c>
      <c r="E69" s="105" t="str">
        <f>IFERROR(VLOOKUP(F69,DENEME_v1!$Z:$AD,4,0),"")</f>
        <v>Maddenin Hal Değişimi</v>
      </c>
      <c r="F69" s="52">
        <f>DENEME_v1!G68</f>
        <v>3050401</v>
      </c>
      <c r="G69" s="24">
        <f t="shared" ref="G69:G79" si="1">VLOOKUP(F69,L:R,6,0)</f>
        <v>961432</v>
      </c>
      <c r="L69" s="154">
        <v>2070107</v>
      </c>
      <c r="M69" s="155" t="s">
        <v>12</v>
      </c>
      <c r="N69" s="156">
        <v>7</v>
      </c>
      <c r="O69" s="157" t="s">
        <v>893</v>
      </c>
      <c r="P69" s="157" t="s">
        <v>55</v>
      </c>
      <c r="Q69" s="151">
        <v>960562</v>
      </c>
      <c r="R69" s="152" t="s">
        <v>926</v>
      </c>
    </row>
    <row r="70" spans="1:18">
      <c r="A70" s="104" t="s">
        <v>37</v>
      </c>
      <c r="B70" s="104">
        <f>DENEME_v1!Q69</f>
        <v>6</v>
      </c>
      <c r="C70" s="104">
        <f>DENEME_v1!R69</f>
        <v>12</v>
      </c>
      <c r="D70" s="104" t="str">
        <f>DENEME_v1!F69</f>
        <v>B</v>
      </c>
      <c r="E70" s="105" t="str">
        <f>IFERROR(VLOOKUP(F70,DENEME_v1!$Z:$AD,4,0),"")</f>
        <v>Sürtünme Kuvveti</v>
      </c>
      <c r="F70" s="52">
        <f>DENEME_v1!G69</f>
        <v>3050302</v>
      </c>
      <c r="G70" s="24">
        <f t="shared" si="1"/>
        <v>961427</v>
      </c>
      <c r="L70" s="154">
        <v>2070108</v>
      </c>
      <c r="M70" s="155" t="s">
        <v>12</v>
      </c>
      <c r="N70" s="156">
        <v>7</v>
      </c>
      <c r="O70" s="157" t="s">
        <v>893</v>
      </c>
      <c r="P70" s="157" t="s">
        <v>57</v>
      </c>
      <c r="Q70" s="151">
        <v>960561</v>
      </c>
      <c r="R70" s="152" t="s">
        <v>924</v>
      </c>
    </row>
    <row r="71" spans="1:18">
      <c r="A71" s="104" t="s">
        <v>37</v>
      </c>
      <c r="B71" s="104">
        <f>DENEME_v1!Q70</f>
        <v>7</v>
      </c>
      <c r="C71" s="104">
        <f>DENEME_v1!R70</f>
        <v>4</v>
      </c>
      <c r="D71" s="104" t="str">
        <f>DENEME_v1!F70</f>
        <v>C</v>
      </c>
      <c r="E71" s="105" t="str">
        <f>IFERROR(VLOOKUP(F71,DENEME_v1!$Z:$AD,4,0),"")</f>
        <v>Maddenin Hal Değişimi</v>
      </c>
      <c r="F71" s="52">
        <f>DENEME_v1!G70</f>
        <v>3050401</v>
      </c>
      <c r="G71" s="24">
        <f t="shared" si="1"/>
        <v>961432</v>
      </c>
      <c r="L71" s="154">
        <v>2070201</v>
      </c>
      <c r="M71" s="155" t="s">
        <v>12</v>
      </c>
      <c r="N71" s="156">
        <v>7</v>
      </c>
      <c r="O71" s="157" t="s">
        <v>898</v>
      </c>
      <c r="P71" s="157" t="s">
        <v>58</v>
      </c>
      <c r="Q71" s="24">
        <v>960563</v>
      </c>
      <c r="R71" t="s">
        <v>925</v>
      </c>
    </row>
    <row r="72" spans="1:18">
      <c r="A72" s="104" t="s">
        <v>37</v>
      </c>
      <c r="B72" s="104">
        <f>DENEME_v1!Q71</f>
        <v>8</v>
      </c>
      <c r="C72" s="104">
        <f>DENEME_v1!R71</f>
        <v>5</v>
      </c>
      <c r="D72" s="104" t="str">
        <f>DENEME_v1!F71</f>
        <v>D</v>
      </c>
      <c r="E72" s="105" t="str">
        <f>IFERROR(VLOOKUP(F72,DENEME_v1!$Z:$AD,4,0),"")</f>
        <v>Işığın Yansıması</v>
      </c>
      <c r="F72" s="52">
        <f>DENEME_v1!G71</f>
        <v>3050502</v>
      </c>
      <c r="G72" s="24">
        <f t="shared" si="1"/>
        <v>961445</v>
      </c>
      <c r="L72" s="154">
        <v>2070202</v>
      </c>
      <c r="M72" s="155" t="s">
        <v>12</v>
      </c>
      <c r="N72" s="156">
        <v>7</v>
      </c>
      <c r="O72" s="157" t="s">
        <v>898</v>
      </c>
      <c r="P72" s="157" t="s">
        <v>59</v>
      </c>
      <c r="Q72" s="24">
        <v>960563</v>
      </c>
      <c r="R72" t="s">
        <v>925</v>
      </c>
    </row>
    <row r="73" spans="1:18">
      <c r="A73" s="104" t="s">
        <v>37</v>
      </c>
      <c r="B73" s="104">
        <f>DENEME_v1!Q72</f>
        <v>9</v>
      </c>
      <c r="C73" s="104">
        <f>DENEME_v1!R72</f>
        <v>6</v>
      </c>
      <c r="D73" s="104" t="str">
        <f>DENEME_v1!F72</f>
        <v>C</v>
      </c>
      <c r="E73" s="105" t="str">
        <f>IFERROR(VLOOKUP(F73,DENEME_v1!$Z:$AD,4,0),"")</f>
        <v>Isı ve Sıcaklık</v>
      </c>
      <c r="F73" s="52">
        <f>DENEME_v1!G72</f>
        <v>3050403</v>
      </c>
      <c r="G73" s="24">
        <f t="shared" si="1"/>
        <v>961436</v>
      </c>
      <c r="L73" s="154">
        <v>2070203</v>
      </c>
      <c r="M73" s="155" t="s">
        <v>12</v>
      </c>
      <c r="N73" s="156">
        <v>7</v>
      </c>
      <c r="O73" s="157" t="s">
        <v>898</v>
      </c>
      <c r="P73" s="157" t="s">
        <v>60</v>
      </c>
      <c r="Q73" s="24">
        <v>960563</v>
      </c>
      <c r="R73" t="s">
        <v>925</v>
      </c>
    </row>
    <row r="74" spans="1:18">
      <c r="A74" s="104" t="s">
        <v>37</v>
      </c>
      <c r="B74" s="104">
        <f>DENEME_v1!Q73</f>
        <v>10</v>
      </c>
      <c r="C74" s="104">
        <f>DENEME_v1!R73</f>
        <v>7</v>
      </c>
      <c r="D74" s="104" t="str">
        <f>DENEME_v1!F73</f>
        <v>B</v>
      </c>
      <c r="E74" s="105" t="str">
        <f>IFERROR(VLOOKUP(F74,DENEME_v1!$Z:$AD,4,0),"")</f>
        <v>Tam Gölge</v>
      </c>
      <c r="F74" s="52">
        <f>DENEME_v1!G73</f>
        <v>3050504</v>
      </c>
      <c r="G74" s="24">
        <f t="shared" si="1"/>
        <v>961450</v>
      </c>
      <c r="L74" s="154">
        <v>2070204</v>
      </c>
      <c r="M74" s="155" t="s">
        <v>12</v>
      </c>
      <c r="N74" s="156">
        <v>7</v>
      </c>
      <c r="O74" s="157" t="s">
        <v>898</v>
      </c>
      <c r="P74" s="157" t="s">
        <v>61</v>
      </c>
      <c r="Q74" s="24">
        <v>960563</v>
      </c>
      <c r="R74" t="s">
        <v>925</v>
      </c>
    </row>
    <row r="75" spans="1:18">
      <c r="A75" s="104" t="s">
        <v>37</v>
      </c>
      <c r="B75" s="104">
        <f>DENEME_v1!Q74</f>
        <v>11</v>
      </c>
      <c r="C75" s="104">
        <f>DENEME_v1!R74</f>
        <v>8</v>
      </c>
      <c r="D75" s="104" t="str">
        <f>DENEME_v1!F74</f>
        <v>A</v>
      </c>
      <c r="E75" s="105" t="str">
        <f>IFERROR(VLOOKUP(F75,DENEME_v1!$Z:$AD,4,0),"")</f>
        <v>Maddenin Ayırt Edici Özellikleri</v>
      </c>
      <c r="F75" s="52">
        <f>DENEME_v1!G74</f>
        <v>3050402</v>
      </c>
      <c r="G75" s="24">
        <f t="shared" si="1"/>
        <v>961434</v>
      </c>
      <c r="L75" s="154">
        <v>2070205</v>
      </c>
      <c r="M75" s="155" t="s">
        <v>12</v>
      </c>
      <c r="N75" s="156">
        <v>7</v>
      </c>
      <c r="O75" s="157" t="s">
        <v>898</v>
      </c>
      <c r="P75" s="157" t="s">
        <v>62</v>
      </c>
      <c r="Q75" s="24">
        <v>960563</v>
      </c>
      <c r="R75" t="s">
        <v>925</v>
      </c>
    </row>
    <row r="76" spans="1:18">
      <c r="A76" s="104" t="s">
        <v>37</v>
      </c>
      <c r="B76" s="104">
        <f>DENEME_v1!Q75</f>
        <v>12</v>
      </c>
      <c r="C76" s="104">
        <f>DENEME_v1!R75</f>
        <v>9</v>
      </c>
      <c r="D76" s="104" t="str">
        <f>DENEME_v1!F75</f>
        <v>D</v>
      </c>
      <c r="E76" s="105" t="str">
        <f>IFERROR(VLOOKUP(F76,DENEME_v1!$Z:$AD,4,0),"")</f>
        <v>Işığın Madde ile Karşılaşması</v>
      </c>
      <c r="F76" s="52">
        <f>DENEME_v1!G75</f>
        <v>3050503</v>
      </c>
      <c r="G76" s="24">
        <f t="shared" si="1"/>
        <v>961448</v>
      </c>
      <c r="L76" s="154">
        <v>2070206</v>
      </c>
      <c r="M76" s="155" t="s">
        <v>12</v>
      </c>
      <c r="N76" s="156">
        <v>7</v>
      </c>
      <c r="O76" s="157" t="s">
        <v>898</v>
      </c>
      <c r="P76" s="157" t="s">
        <v>63</v>
      </c>
      <c r="Q76" s="24">
        <v>960563</v>
      </c>
      <c r="R76" t="s">
        <v>925</v>
      </c>
    </row>
    <row r="77" spans="1:18">
      <c r="A77" s="104" t="s">
        <v>37</v>
      </c>
      <c r="B77" s="104">
        <f>DENEME_v1!Q76</f>
        <v>13</v>
      </c>
      <c r="C77" s="104">
        <f>DENEME_v1!R76</f>
        <v>13</v>
      </c>
      <c r="D77" s="104" t="str">
        <f>DENEME_v1!F76</f>
        <v>C</v>
      </c>
      <c r="E77" s="105" t="str">
        <f>IFERROR(VLOOKUP(F77,DENEME_v1!$Z:$AD,4,0),"")</f>
        <v>Canlıları Tanıyalım</v>
      </c>
      <c r="F77" s="52">
        <f>DENEME_v1!G76</f>
        <v>3050201</v>
      </c>
      <c r="G77" s="24">
        <f t="shared" si="1"/>
        <v>961421</v>
      </c>
      <c r="L77" s="154">
        <v>2070207</v>
      </c>
      <c r="M77" s="155" t="s">
        <v>12</v>
      </c>
      <c r="N77" s="156">
        <v>7</v>
      </c>
      <c r="O77" s="157" t="s">
        <v>898</v>
      </c>
      <c r="P77" s="157" t="s">
        <v>113</v>
      </c>
      <c r="Q77" s="24">
        <v>960563</v>
      </c>
      <c r="R77" t="s">
        <v>925</v>
      </c>
    </row>
    <row r="78" spans="1:18">
      <c r="A78" s="104" t="s">
        <v>37</v>
      </c>
      <c r="B78" s="104">
        <f>DENEME_v1!Q77</f>
        <v>14</v>
      </c>
      <c r="C78" s="104">
        <f>DENEME_v1!R77</f>
        <v>15</v>
      </c>
      <c r="D78" s="104" t="str">
        <f>DENEME_v1!F77</f>
        <v>D</v>
      </c>
      <c r="E78" s="105" t="str">
        <f>IFERROR(VLOOKUP(F78,DENEME_v1!$Z:$AD,4,0),"")</f>
        <v>Canlıları Tanıyalım</v>
      </c>
      <c r="F78" s="52">
        <f>DENEME_v1!G77</f>
        <v>3050201</v>
      </c>
      <c r="G78" s="24">
        <f t="shared" si="1"/>
        <v>961421</v>
      </c>
      <c r="L78" s="154">
        <v>2070301</v>
      </c>
      <c r="M78" s="155" t="s">
        <v>12</v>
      </c>
      <c r="N78" s="156">
        <v>7</v>
      </c>
      <c r="O78" s="157" t="s">
        <v>900</v>
      </c>
      <c r="P78" s="157" t="s">
        <v>65</v>
      </c>
      <c r="Q78" s="151">
        <v>960572</v>
      </c>
      <c r="R78" s="152" t="s">
        <v>927</v>
      </c>
    </row>
    <row r="79" spans="1:18">
      <c r="A79" s="104" t="s">
        <v>37</v>
      </c>
      <c r="B79" s="104">
        <f>DENEME_v1!Q78</f>
        <v>15</v>
      </c>
      <c r="C79" s="104">
        <f>DENEME_v1!R78</f>
        <v>14</v>
      </c>
      <c r="D79" s="104" t="str">
        <f>DENEME_v1!F78</f>
        <v>B</v>
      </c>
      <c r="E79" s="105" t="str">
        <f>IFERROR(VLOOKUP(F79,DENEME_v1!$Z:$AD,4,0),"")</f>
        <v>Biyoçeşitlilik</v>
      </c>
      <c r="F79" s="52">
        <f>DENEME_v1!G78</f>
        <v>3050601</v>
      </c>
      <c r="G79" s="24">
        <f t="shared" si="1"/>
        <v>961454</v>
      </c>
      <c r="L79" s="154">
        <v>2070302</v>
      </c>
      <c r="M79" s="155" t="s">
        <v>12</v>
      </c>
      <c r="N79" s="156">
        <v>7</v>
      </c>
      <c r="O79" s="157" t="s">
        <v>900</v>
      </c>
      <c r="P79" s="157" t="s">
        <v>66</v>
      </c>
      <c r="Q79" s="151">
        <v>960573</v>
      </c>
      <c r="R79" s="152" t="s">
        <v>902</v>
      </c>
    </row>
    <row r="80" spans="1:18">
      <c r="A80" s="103"/>
      <c r="B80" s="103"/>
      <c r="C80" s="103"/>
      <c r="D80" s="103"/>
      <c r="E80" s="99"/>
      <c r="L80" s="154">
        <v>2070303</v>
      </c>
      <c r="M80" s="155" t="s">
        <v>12</v>
      </c>
      <c r="N80" s="156">
        <v>7</v>
      </c>
      <c r="O80" s="157" t="s">
        <v>900</v>
      </c>
      <c r="P80" s="157" t="s">
        <v>67</v>
      </c>
      <c r="Q80" s="151">
        <v>960574</v>
      </c>
      <c r="R80" s="152" t="s">
        <v>903</v>
      </c>
    </row>
    <row r="81" spans="12:18">
      <c r="L81" s="154">
        <v>2070304</v>
      </c>
      <c r="M81" s="155" t="s">
        <v>12</v>
      </c>
      <c r="N81" s="156">
        <v>7</v>
      </c>
      <c r="O81" s="157" t="s">
        <v>900</v>
      </c>
      <c r="P81" s="157" t="s">
        <v>68</v>
      </c>
      <c r="Q81" s="24">
        <v>960610</v>
      </c>
      <c r="R81" t="s">
        <v>904</v>
      </c>
    </row>
    <row r="82" spans="12:18">
      <c r="L82" s="154">
        <v>2070305</v>
      </c>
      <c r="M82" s="155" t="s">
        <v>12</v>
      </c>
      <c r="N82" s="156">
        <v>7</v>
      </c>
      <c r="O82" s="157" t="s">
        <v>900</v>
      </c>
      <c r="P82" s="157" t="s">
        <v>69</v>
      </c>
      <c r="Q82" s="24">
        <v>960610</v>
      </c>
      <c r="R82" t="s">
        <v>904</v>
      </c>
    </row>
    <row r="83" spans="12:18">
      <c r="L83" s="154">
        <v>2070306</v>
      </c>
      <c r="M83" s="155" t="s">
        <v>12</v>
      </c>
      <c r="N83" s="156">
        <v>7</v>
      </c>
      <c r="O83" s="157" t="s">
        <v>900</v>
      </c>
      <c r="P83" s="157" t="s">
        <v>70</v>
      </c>
      <c r="Q83" s="24">
        <v>960610</v>
      </c>
      <c r="R83" t="s">
        <v>904</v>
      </c>
    </row>
    <row r="84" spans="12:18">
      <c r="L84" s="154">
        <v>2070307</v>
      </c>
      <c r="M84" s="155" t="s">
        <v>12</v>
      </c>
      <c r="N84" s="156">
        <v>7</v>
      </c>
      <c r="O84" s="157" t="s">
        <v>900</v>
      </c>
      <c r="P84" s="157" t="s">
        <v>71</v>
      </c>
      <c r="Q84" s="151">
        <v>960577</v>
      </c>
      <c r="R84" s="152" t="s">
        <v>928</v>
      </c>
    </row>
    <row r="85" spans="12:18">
      <c r="L85" s="154">
        <v>2070308</v>
      </c>
      <c r="M85" s="155" t="s">
        <v>12</v>
      </c>
      <c r="N85" s="156">
        <v>7</v>
      </c>
      <c r="O85" s="157" t="s">
        <v>900</v>
      </c>
      <c r="P85" s="157" t="s">
        <v>72</v>
      </c>
      <c r="Q85" s="151">
        <v>960581</v>
      </c>
      <c r="R85" s="152" t="s">
        <v>906</v>
      </c>
    </row>
    <row r="86" spans="12:18">
      <c r="L86" s="154">
        <v>2070309</v>
      </c>
      <c r="M86" s="155" t="s">
        <v>12</v>
      </c>
      <c r="N86" s="156">
        <v>7</v>
      </c>
      <c r="O86" s="157" t="s">
        <v>900</v>
      </c>
      <c r="P86" s="157" t="s">
        <v>73</v>
      </c>
      <c r="Q86" s="24">
        <v>960610</v>
      </c>
      <c r="R86" t="s">
        <v>904</v>
      </c>
    </row>
    <row r="87" spans="12:18">
      <c r="L87" s="154">
        <v>2070310</v>
      </c>
      <c r="M87" s="155" t="s">
        <v>12</v>
      </c>
      <c r="N87" s="156">
        <v>7</v>
      </c>
      <c r="O87" s="157" t="s">
        <v>900</v>
      </c>
      <c r="P87" s="157" t="s">
        <v>74</v>
      </c>
      <c r="Q87" s="24">
        <v>960610</v>
      </c>
      <c r="R87" t="s">
        <v>904</v>
      </c>
    </row>
    <row r="88" spans="12:18">
      <c r="L88" s="154">
        <v>2070311</v>
      </c>
      <c r="M88" s="155" t="s">
        <v>12</v>
      </c>
      <c r="N88" s="156">
        <v>7</v>
      </c>
      <c r="O88" s="157" t="s">
        <v>900</v>
      </c>
      <c r="P88" s="157" t="s">
        <v>75</v>
      </c>
      <c r="Q88" s="151">
        <v>960534</v>
      </c>
      <c r="R88" s="152" t="s">
        <v>909</v>
      </c>
    </row>
    <row r="89" spans="12:18">
      <c r="L89" s="154">
        <v>2070312</v>
      </c>
      <c r="M89" s="155" t="s">
        <v>12</v>
      </c>
      <c r="N89" s="156">
        <v>7</v>
      </c>
      <c r="O89" s="157" t="s">
        <v>900</v>
      </c>
      <c r="P89" s="157" t="s">
        <v>76</v>
      </c>
      <c r="Q89" s="151">
        <v>960586</v>
      </c>
      <c r="R89" s="152" t="s">
        <v>929</v>
      </c>
    </row>
    <row r="90" spans="12:18">
      <c r="L90" s="154">
        <v>2070401</v>
      </c>
      <c r="M90" s="155" t="s">
        <v>12</v>
      </c>
      <c r="N90" s="156">
        <v>7</v>
      </c>
      <c r="O90" s="157" t="s">
        <v>911</v>
      </c>
      <c r="P90" s="157" t="s">
        <v>26</v>
      </c>
      <c r="Q90" s="151">
        <v>960592</v>
      </c>
      <c r="R90" s="152" t="s">
        <v>912</v>
      </c>
    </row>
    <row r="91" spans="12:18">
      <c r="L91" s="154">
        <v>2070402</v>
      </c>
      <c r="M91" s="155" t="s">
        <v>12</v>
      </c>
      <c r="N91" s="156">
        <v>7</v>
      </c>
      <c r="O91" s="157" t="s">
        <v>911</v>
      </c>
      <c r="P91" s="157" t="s">
        <v>77</v>
      </c>
      <c r="Q91" s="151">
        <v>960593</v>
      </c>
      <c r="R91" s="152" t="s">
        <v>930</v>
      </c>
    </row>
    <row r="92" spans="12:18">
      <c r="L92" s="154">
        <v>2070403</v>
      </c>
      <c r="M92" s="155" t="s">
        <v>12</v>
      </c>
      <c r="N92" s="156">
        <v>7</v>
      </c>
      <c r="O92" s="157" t="s">
        <v>911</v>
      </c>
      <c r="P92" s="157" t="s">
        <v>78</v>
      </c>
      <c r="Q92" s="151">
        <v>960592</v>
      </c>
      <c r="R92" s="152" t="s">
        <v>912</v>
      </c>
    </row>
    <row r="93" spans="12:18">
      <c r="L93" s="154">
        <v>2070404</v>
      </c>
      <c r="M93" s="155" t="s">
        <v>12</v>
      </c>
      <c r="N93" s="156">
        <v>7</v>
      </c>
      <c r="O93" s="157" t="s">
        <v>911</v>
      </c>
      <c r="P93" s="157" t="s">
        <v>79</v>
      </c>
      <c r="Q93" s="151">
        <v>960592</v>
      </c>
      <c r="R93" s="152" t="s">
        <v>912</v>
      </c>
    </row>
    <row r="94" spans="12:18">
      <c r="L94" s="154">
        <v>2070501</v>
      </c>
      <c r="M94" s="155" t="s">
        <v>12</v>
      </c>
      <c r="N94" s="156">
        <v>7</v>
      </c>
      <c r="O94" s="157" t="s">
        <v>931</v>
      </c>
      <c r="P94" s="157" t="s">
        <v>96</v>
      </c>
      <c r="Q94" s="151">
        <v>960568</v>
      </c>
      <c r="R94" s="152" t="s">
        <v>932</v>
      </c>
    </row>
    <row r="95" spans="12:18">
      <c r="L95" s="154">
        <v>2070502</v>
      </c>
      <c r="M95" s="155" t="s">
        <v>12</v>
      </c>
      <c r="N95" s="156">
        <v>7</v>
      </c>
      <c r="O95" s="157" t="s">
        <v>931</v>
      </c>
      <c r="P95" s="157" t="s">
        <v>97</v>
      </c>
      <c r="Q95" s="151">
        <v>960568</v>
      </c>
      <c r="R95" s="152" t="s">
        <v>932</v>
      </c>
    </row>
    <row r="96" spans="12:18">
      <c r="L96" s="154">
        <v>2070503</v>
      </c>
      <c r="M96" s="155" t="s">
        <v>12</v>
      </c>
      <c r="N96" s="156">
        <v>7</v>
      </c>
      <c r="O96" s="157" t="s">
        <v>931</v>
      </c>
      <c r="P96" s="157" t="s">
        <v>98</v>
      </c>
      <c r="Q96" s="151">
        <v>960568</v>
      </c>
      <c r="R96" s="152" t="s">
        <v>932</v>
      </c>
    </row>
    <row r="97" spans="12:18">
      <c r="L97" s="154">
        <v>2070504</v>
      </c>
      <c r="M97" s="155" t="s">
        <v>12</v>
      </c>
      <c r="N97" s="156">
        <v>7</v>
      </c>
      <c r="O97" s="157" t="s">
        <v>931</v>
      </c>
      <c r="P97" s="157" t="s">
        <v>99</v>
      </c>
      <c r="Q97" s="151">
        <v>960568</v>
      </c>
      <c r="R97" s="152" t="s">
        <v>932</v>
      </c>
    </row>
    <row r="98" spans="12:18">
      <c r="L98" s="154">
        <v>2070505</v>
      </c>
      <c r="M98" s="155" t="s">
        <v>12</v>
      </c>
      <c r="N98" s="156">
        <v>7</v>
      </c>
      <c r="O98" s="157" t="s">
        <v>931</v>
      </c>
      <c r="P98" s="157" t="s">
        <v>100</v>
      </c>
      <c r="Q98" s="151">
        <v>960568</v>
      </c>
      <c r="R98" s="152" t="s">
        <v>932</v>
      </c>
    </row>
    <row r="99" spans="12:18">
      <c r="L99" s="154">
        <v>2070506</v>
      </c>
      <c r="M99" s="155" t="s">
        <v>12</v>
      </c>
      <c r="N99" s="156">
        <v>7</v>
      </c>
      <c r="O99" s="157" t="s">
        <v>931</v>
      </c>
      <c r="P99" s="157" t="s">
        <v>101</v>
      </c>
      <c r="Q99" s="151">
        <v>960568</v>
      </c>
      <c r="R99" s="152" t="s">
        <v>932</v>
      </c>
    </row>
    <row r="100" spans="12:18">
      <c r="L100" s="154">
        <v>2070601</v>
      </c>
      <c r="M100" s="155" t="s">
        <v>12</v>
      </c>
      <c r="N100" s="156">
        <v>7</v>
      </c>
      <c r="O100" s="157" t="s">
        <v>933</v>
      </c>
      <c r="P100" s="157" t="s">
        <v>102</v>
      </c>
      <c r="Q100" s="151">
        <v>960566</v>
      </c>
      <c r="R100" s="152" t="s">
        <v>934</v>
      </c>
    </row>
    <row r="101" spans="12:18">
      <c r="L101" s="154">
        <v>2070602</v>
      </c>
      <c r="M101" s="155" t="s">
        <v>12</v>
      </c>
      <c r="N101" s="156">
        <v>7</v>
      </c>
      <c r="O101" s="157" t="s">
        <v>933</v>
      </c>
      <c r="P101" s="157" t="s">
        <v>103</v>
      </c>
      <c r="Q101" s="151">
        <v>960566</v>
      </c>
      <c r="R101" s="152" t="s">
        <v>934</v>
      </c>
    </row>
    <row r="102" spans="12:18">
      <c r="L102" s="154">
        <v>2070603</v>
      </c>
      <c r="M102" s="155" t="s">
        <v>12</v>
      </c>
      <c r="N102" s="156">
        <v>7</v>
      </c>
      <c r="O102" s="157" t="s">
        <v>933</v>
      </c>
      <c r="P102" s="157" t="s">
        <v>104</v>
      </c>
      <c r="Q102" s="151">
        <v>960566</v>
      </c>
      <c r="R102" s="152" t="s">
        <v>934</v>
      </c>
    </row>
    <row r="103" spans="12:18">
      <c r="L103" s="154">
        <v>2070701</v>
      </c>
      <c r="M103" s="155" t="s">
        <v>12</v>
      </c>
      <c r="N103" s="156">
        <v>7</v>
      </c>
      <c r="O103" s="157" t="s">
        <v>935</v>
      </c>
      <c r="P103" s="157" t="s">
        <v>105</v>
      </c>
      <c r="Q103" s="151">
        <v>960608</v>
      </c>
      <c r="R103" s="152" t="s">
        <v>936</v>
      </c>
    </row>
    <row r="104" spans="12:18">
      <c r="L104" s="154">
        <v>2070702</v>
      </c>
      <c r="M104" s="155" t="s">
        <v>12</v>
      </c>
      <c r="N104" s="156">
        <v>7</v>
      </c>
      <c r="O104" s="157" t="s">
        <v>935</v>
      </c>
      <c r="P104" s="157" t="s">
        <v>106</v>
      </c>
      <c r="Q104" s="151">
        <v>960608</v>
      </c>
      <c r="R104" s="152" t="s">
        <v>936</v>
      </c>
    </row>
    <row r="105" spans="12:18">
      <c r="L105" s="154">
        <v>2070703</v>
      </c>
      <c r="M105" s="155" t="s">
        <v>12</v>
      </c>
      <c r="N105" s="156">
        <v>7</v>
      </c>
      <c r="O105" s="157" t="s">
        <v>935</v>
      </c>
      <c r="P105" s="157" t="s">
        <v>107</v>
      </c>
      <c r="Q105" s="151">
        <v>960608</v>
      </c>
      <c r="R105" s="152" t="s">
        <v>936</v>
      </c>
    </row>
    <row r="106" spans="12:18">
      <c r="L106" s="154">
        <v>2070801</v>
      </c>
      <c r="M106" s="155" t="s">
        <v>12</v>
      </c>
      <c r="N106" s="156">
        <v>7</v>
      </c>
      <c r="O106" s="157" t="s">
        <v>937</v>
      </c>
      <c r="P106" s="157" t="s">
        <v>108</v>
      </c>
      <c r="Q106" s="151">
        <v>960567</v>
      </c>
      <c r="R106" s="152" t="s">
        <v>938</v>
      </c>
    </row>
    <row r="107" spans="12:18">
      <c r="L107" s="154">
        <v>2070802</v>
      </c>
      <c r="M107" s="155" t="s">
        <v>12</v>
      </c>
      <c r="N107" s="156">
        <v>7</v>
      </c>
      <c r="O107" s="157" t="s">
        <v>937</v>
      </c>
      <c r="P107" s="157" t="s">
        <v>109</v>
      </c>
      <c r="Q107" s="151">
        <v>960567</v>
      </c>
      <c r="R107" s="152" t="s">
        <v>938</v>
      </c>
    </row>
    <row r="108" spans="12:18">
      <c r="L108" s="154">
        <v>2070803</v>
      </c>
      <c r="M108" s="155" t="s">
        <v>12</v>
      </c>
      <c r="N108" s="156">
        <v>7</v>
      </c>
      <c r="O108" s="157" t="s">
        <v>937</v>
      </c>
      <c r="P108" s="157" t="s">
        <v>110</v>
      </c>
      <c r="Q108" s="151">
        <v>960567</v>
      </c>
      <c r="R108" s="152" t="s">
        <v>938</v>
      </c>
    </row>
    <row r="109" spans="12:18">
      <c r="L109" s="154">
        <v>2070804</v>
      </c>
      <c r="M109" s="155" t="s">
        <v>12</v>
      </c>
      <c r="N109" s="156">
        <v>7</v>
      </c>
      <c r="O109" s="157" t="s">
        <v>937</v>
      </c>
      <c r="P109" s="157" t="s">
        <v>111</v>
      </c>
      <c r="Q109" s="151">
        <v>960567</v>
      </c>
      <c r="R109" s="152" t="s">
        <v>938</v>
      </c>
    </row>
    <row r="110" spans="12:18">
      <c r="L110" s="154">
        <v>2070805</v>
      </c>
      <c r="M110" s="155" t="s">
        <v>12</v>
      </c>
      <c r="N110" s="156">
        <v>7</v>
      </c>
      <c r="O110" s="157" t="s">
        <v>937</v>
      </c>
      <c r="P110" s="157" t="s">
        <v>112</v>
      </c>
      <c r="Q110" s="151">
        <v>960567</v>
      </c>
      <c r="R110" s="152" t="s">
        <v>938</v>
      </c>
    </row>
    <row r="111" spans="12:18">
      <c r="L111" s="154">
        <v>2070901</v>
      </c>
      <c r="M111" s="155" t="s">
        <v>12</v>
      </c>
      <c r="N111" s="156">
        <v>7</v>
      </c>
      <c r="O111" s="157" t="s">
        <v>915</v>
      </c>
      <c r="P111" s="157" t="s">
        <v>80</v>
      </c>
      <c r="Q111" s="24">
        <v>960599</v>
      </c>
      <c r="R111" t="s">
        <v>916</v>
      </c>
    </row>
    <row r="112" spans="12:18">
      <c r="L112" s="154">
        <v>2070902</v>
      </c>
      <c r="M112" s="155" t="s">
        <v>12</v>
      </c>
      <c r="N112" s="156">
        <v>7</v>
      </c>
      <c r="O112" s="157" t="s">
        <v>915</v>
      </c>
      <c r="P112" s="157" t="s">
        <v>81</v>
      </c>
      <c r="Q112" s="24">
        <v>960599</v>
      </c>
      <c r="R112" t="s">
        <v>916</v>
      </c>
    </row>
    <row r="113" spans="12:18">
      <c r="L113" s="154">
        <v>2070903</v>
      </c>
      <c r="M113" s="155" t="s">
        <v>12</v>
      </c>
      <c r="N113" s="156">
        <v>7</v>
      </c>
      <c r="O113" s="157" t="s">
        <v>915</v>
      </c>
      <c r="P113" s="157" t="s">
        <v>82</v>
      </c>
      <c r="Q113" s="24">
        <v>960599</v>
      </c>
      <c r="R113" t="s">
        <v>916</v>
      </c>
    </row>
    <row r="114" spans="12:18">
      <c r="L114" s="154">
        <v>2070904</v>
      </c>
      <c r="M114" s="155" t="s">
        <v>12</v>
      </c>
      <c r="N114" s="156">
        <v>7</v>
      </c>
      <c r="O114" s="157" t="s">
        <v>915</v>
      </c>
      <c r="P114" s="157" t="s">
        <v>83</v>
      </c>
      <c r="Q114" s="24">
        <v>960599</v>
      </c>
      <c r="R114" t="s">
        <v>916</v>
      </c>
    </row>
    <row r="115" spans="12:18">
      <c r="L115" s="154">
        <v>2070905</v>
      </c>
      <c r="M115" s="155" t="s">
        <v>12</v>
      </c>
      <c r="N115" s="156">
        <v>7</v>
      </c>
      <c r="O115" s="157" t="s">
        <v>915</v>
      </c>
      <c r="P115" s="157" t="s">
        <v>84</v>
      </c>
      <c r="Q115" s="24">
        <v>960599</v>
      </c>
      <c r="R115" t="s">
        <v>916</v>
      </c>
    </row>
    <row r="116" spans="12:18">
      <c r="L116" s="154">
        <v>2070906</v>
      </c>
      <c r="M116" s="155" t="s">
        <v>12</v>
      </c>
      <c r="N116" s="156">
        <v>7</v>
      </c>
      <c r="O116" s="157" t="s">
        <v>915</v>
      </c>
      <c r="P116" s="157" t="s">
        <v>85</v>
      </c>
      <c r="Q116" s="24">
        <v>960599</v>
      </c>
      <c r="R116" t="s">
        <v>916</v>
      </c>
    </row>
    <row r="117" spans="12:18">
      <c r="L117" s="154">
        <v>2070907</v>
      </c>
      <c r="M117" s="155" t="s">
        <v>12</v>
      </c>
      <c r="N117" s="156">
        <v>7</v>
      </c>
      <c r="O117" s="157" t="s">
        <v>915</v>
      </c>
      <c r="P117" s="157" t="s">
        <v>86</v>
      </c>
      <c r="Q117" s="24">
        <v>960599</v>
      </c>
      <c r="R117" t="s">
        <v>916</v>
      </c>
    </row>
    <row r="118" spans="12:18">
      <c r="L118" s="154">
        <v>2071001</v>
      </c>
      <c r="M118" s="155" t="s">
        <v>12</v>
      </c>
      <c r="N118" s="156">
        <v>7</v>
      </c>
      <c r="O118" s="157" t="s">
        <v>917</v>
      </c>
      <c r="P118" s="157" t="s">
        <v>87</v>
      </c>
      <c r="Q118" s="151">
        <v>960557</v>
      </c>
      <c r="R118" s="152" t="s">
        <v>918</v>
      </c>
    </row>
    <row r="119" spans="12:18">
      <c r="L119" s="154">
        <v>2071002</v>
      </c>
      <c r="M119" s="155" t="s">
        <v>12</v>
      </c>
      <c r="N119" s="156">
        <v>7</v>
      </c>
      <c r="O119" s="157" t="s">
        <v>917</v>
      </c>
      <c r="P119" s="157" t="s">
        <v>88</v>
      </c>
      <c r="Q119" s="151">
        <v>960557</v>
      </c>
      <c r="R119" s="152" t="s">
        <v>918</v>
      </c>
    </row>
    <row r="120" spans="12:18">
      <c r="L120" s="154">
        <v>2071003</v>
      </c>
      <c r="M120" s="155" t="s">
        <v>12</v>
      </c>
      <c r="N120" s="156">
        <v>7</v>
      </c>
      <c r="O120" s="157" t="s">
        <v>917</v>
      </c>
      <c r="P120" s="157" t="s">
        <v>89</v>
      </c>
      <c r="Q120" s="151">
        <v>960557</v>
      </c>
      <c r="R120" s="152" t="s">
        <v>918</v>
      </c>
    </row>
    <row r="121" spans="12:18">
      <c r="L121" s="154">
        <v>2071004</v>
      </c>
      <c r="M121" s="155" t="s">
        <v>12</v>
      </c>
      <c r="N121" s="156">
        <v>7</v>
      </c>
      <c r="O121" s="157" t="s">
        <v>917</v>
      </c>
      <c r="P121" s="157" t="s">
        <v>90</v>
      </c>
      <c r="Q121" s="151">
        <v>960557</v>
      </c>
      <c r="R121" s="152" t="s">
        <v>918</v>
      </c>
    </row>
    <row r="122" spans="12:18">
      <c r="L122" s="154">
        <v>2071101</v>
      </c>
      <c r="M122" s="155" t="s">
        <v>12</v>
      </c>
      <c r="N122" s="156">
        <v>7</v>
      </c>
      <c r="O122" s="157" t="s">
        <v>919</v>
      </c>
      <c r="P122" s="157" t="s">
        <v>91</v>
      </c>
      <c r="Q122" s="151">
        <v>960585</v>
      </c>
      <c r="R122" s="152" t="s">
        <v>920</v>
      </c>
    </row>
    <row r="123" spans="12:18">
      <c r="L123" s="154">
        <v>2071102</v>
      </c>
      <c r="M123" s="155" t="s">
        <v>12</v>
      </c>
      <c r="N123" s="156">
        <v>7</v>
      </c>
      <c r="O123" s="157" t="s">
        <v>919</v>
      </c>
      <c r="P123" s="157" t="s">
        <v>92</v>
      </c>
      <c r="Q123" s="151">
        <v>960598</v>
      </c>
      <c r="R123" s="152" t="s">
        <v>921</v>
      </c>
    </row>
    <row r="124" spans="12:18">
      <c r="L124" s="154">
        <v>2071103</v>
      </c>
      <c r="M124" s="155" t="s">
        <v>12</v>
      </c>
      <c r="N124" s="156">
        <v>7</v>
      </c>
      <c r="O124" s="157" t="s">
        <v>919</v>
      </c>
      <c r="P124" s="157" t="s">
        <v>93</v>
      </c>
      <c r="Q124" s="151">
        <v>960596</v>
      </c>
      <c r="R124" s="152" t="s">
        <v>908</v>
      </c>
    </row>
    <row r="125" spans="12:18">
      <c r="L125" s="154">
        <v>2071201</v>
      </c>
      <c r="M125" s="155" t="s">
        <v>12</v>
      </c>
      <c r="N125" s="156">
        <v>7</v>
      </c>
      <c r="O125" s="157" t="s">
        <v>922</v>
      </c>
      <c r="P125" s="157" t="s">
        <v>94</v>
      </c>
      <c r="Q125" s="151">
        <v>960569</v>
      </c>
      <c r="R125" s="152" t="s">
        <v>939</v>
      </c>
    </row>
    <row r="126" spans="12:18">
      <c r="L126" s="158">
        <v>2060101</v>
      </c>
      <c r="M126" s="159" t="s">
        <v>12</v>
      </c>
      <c r="N126" s="158">
        <v>6</v>
      </c>
      <c r="O126" s="160" t="s">
        <v>893</v>
      </c>
      <c r="P126" s="160" t="s">
        <v>52</v>
      </c>
      <c r="Q126" s="151">
        <v>960487</v>
      </c>
      <c r="R126" s="152" t="s">
        <v>894</v>
      </c>
    </row>
    <row r="127" spans="12:18">
      <c r="L127" s="161">
        <v>2060102</v>
      </c>
      <c r="M127" s="159" t="s">
        <v>12</v>
      </c>
      <c r="N127" s="158">
        <v>6</v>
      </c>
      <c r="O127" s="160" t="s">
        <v>893</v>
      </c>
      <c r="P127" s="160" t="s">
        <v>53</v>
      </c>
      <c r="Q127" s="151">
        <v>960487</v>
      </c>
      <c r="R127" s="152" t="s">
        <v>894</v>
      </c>
    </row>
    <row r="128" spans="12:18">
      <c r="L128" s="161">
        <v>2060103</v>
      </c>
      <c r="M128" s="159" t="s">
        <v>12</v>
      </c>
      <c r="N128" s="158">
        <v>6</v>
      </c>
      <c r="O128" s="160" t="s">
        <v>893</v>
      </c>
      <c r="P128" s="160" t="s">
        <v>54</v>
      </c>
      <c r="Q128" s="151">
        <v>960487</v>
      </c>
      <c r="R128" s="152" t="s">
        <v>894</v>
      </c>
    </row>
    <row r="129" spans="12:18">
      <c r="L129" s="158">
        <v>2060104</v>
      </c>
      <c r="M129" s="159" t="s">
        <v>12</v>
      </c>
      <c r="N129" s="158">
        <v>6</v>
      </c>
      <c r="O129" s="160" t="s">
        <v>893</v>
      </c>
      <c r="P129" s="160" t="s">
        <v>56</v>
      </c>
      <c r="Q129" s="151">
        <v>960487</v>
      </c>
      <c r="R129" s="152" t="s">
        <v>894</v>
      </c>
    </row>
    <row r="130" spans="12:18">
      <c r="L130" s="158">
        <v>2060105</v>
      </c>
      <c r="M130" s="159" t="s">
        <v>12</v>
      </c>
      <c r="N130" s="158">
        <v>6</v>
      </c>
      <c r="O130" s="160" t="s">
        <v>893</v>
      </c>
      <c r="P130" s="160" t="s">
        <v>25</v>
      </c>
      <c r="Q130" s="151">
        <v>960527</v>
      </c>
      <c r="R130" s="152" t="s">
        <v>904</v>
      </c>
    </row>
    <row r="131" spans="12:18">
      <c r="L131" s="158">
        <v>2060106</v>
      </c>
      <c r="M131" s="159" t="s">
        <v>12</v>
      </c>
      <c r="N131" s="158">
        <v>6</v>
      </c>
      <c r="O131" s="160" t="s">
        <v>893</v>
      </c>
      <c r="P131" s="160" t="s">
        <v>33</v>
      </c>
      <c r="Q131" s="151">
        <v>960496</v>
      </c>
      <c r="R131" s="152" t="s">
        <v>896</v>
      </c>
    </row>
    <row r="132" spans="12:18">
      <c r="L132" s="158">
        <v>2060107</v>
      </c>
      <c r="M132" s="159" t="s">
        <v>12</v>
      </c>
      <c r="N132" s="158">
        <v>6</v>
      </c>
      <c r="O132" s="160" t="s">
        <v>893</v>
      </c>
      <c r="P132" s="160" t="s">
        <v>55</v>
      </c>
      <c r="Q132" s="151">
        <v>960488</v>
      </c>
      <c r="R132" s="152" t="s">
        <v>940</v>
      </c>
    </row>
    <row r="133" spans="12:18">
      <c r="L133" s="161">
        <v>2060108</v>
      </c>
      <c r="M133" s="159" t="s">
        <v>12</v>
      </c>
      <c r="N133" s="158">
        <v>6</v>
      </c>
      <c r="O133" s="160" t="s">
        <v>893</v>
      </c>
      <c r="P133" s="160" t="s">
        <v>57</v>
      </c>
      <c r="Q133" s="151">
        <v>960527</v>
      </c>
      <c r="R133" s="152" t="s">
        <v>904</v>
      </c>
    </row>
    <row r="134" spans="12:18">
      <c r="L134" s="158">
        <v>2060201</v>
      </c>
      <c r="M134" s="159" t="s">
        <v>12</v>
      </c>
      <c r="N134" s="158">
        <v>6</v>
      </c>
      <c r="O134" s="160" t="s">
        <v>898</v>
      </c>
      <c r="P134" s="160" t="s">
        <v>58</v>
      </c>
      <c r="Q134" s="151">
        <v>960527</v>
      </c>
      <c r="R134" s="152" t="s">
        <v>904</v>
      </c>
    </row>
    <row r="135" spans="12:18">
      <c r="L135" s="158">
        <v>2060202</v>
      </c>
      <c r="M135" s="159" t="s">
        <v>12</v>
      </c>
      <c r="N135" s="158">
        <v>6</v>
      </c>
      <c r="O135" s="160" t="s">
        <v>898</v>
      </c>
      <c r="P135" s="160" t="s">
        <v>59</v>
      </c>
      <c r="Q135" s="151">
        <v>960527</v>
      </c>
      <c r="R135" s="152" t="s">
        <v>904</v>
      </c>
    </row>
    <row r="136" spans="12:18">
      <c r="L136" s="161">
        <v>2060203</v>
      </c>
      <c r="M136" s="159" t="s">
        <v>12</v>
      </c>
      <c r="N136" s="158">
        <v>6</v>
      </c>
      <c r="O136" s="160" t="s">
        <v>898</v>
      </c>
      <c r="P136" s="160" t="s">
        <v>60</v>
      </c>
      <c r="Q136" s="151">
        <v>960527</v>
      </c>
      <c r="R136" s="152" t="s">
        <v>904</v>
      </c>
    </row>
    <row r="137" spans="12:18">
      <c r="L137" s="161">
        <v>2060204</v>
      </c>
      <c r="M137" s="159" t="s">
        <v>12</v>
      </c>
      <c r="N137" s="158">
        <v>6</v>
      </c>
      <c r="O137" s="160" t="s">
        <v>898</v>
      </c>
      <c r="P137" s="160" t="s">
        <v>61</v>
      </c>
      <c r="Q137" s="151">
        <v>960527</v>
      </c>
      <c r="R137" s="152" t="s">
        <v>904</v>
      </c>
    </row>
    <row r="138" spans="12:18">
      <c r="L138" s="161">
        <v>2060205</v>
      </c>
      <c r="M138" s="159" t="s">
        <v>12</v>
      </c>
      <c r="N138" s="158">
        <v>6</v>
      </c>
      <c r="O138" s="160" t="s">
        <v>898</v>
      </c>
      <c r="P138" s="160" t="s">
        <v>62</v>
      </c>
      <c r="Q138" s="151">
        <v>960527</v>
      </c>
      <c r="R138" s="152" t="s">
        <v>904</v>
      </c>
    </row>
    <row r="139" spans="12:18">
      <c r="L139" s="161">
        <v>2060206</v>
      </c>
      <c r="M139" s="159" t="s">
        <v>12</v>
      </c>
      <c r="N139" s="158">
        <v>6</v>
      </c>
      <c r="O139" s="160" t="s">
        <v>898</v>
      </c>
      <c r="P139" s="160" t="s">
        <v>63</v>
      </c>
      <c r="Q139" s="151">
        <v>960527</v>
      </c>
      <c r="R139" s="152" t="s">
        <v>904</v>
      </c>
    </row>
    <row r="140" spans="12:18">
      <c r="L140" s="161">
        <v>2060207</v>
      </c>
      <c r="M140" s="159" t="s">
        <v>12</v>
      </c>
      <c r="N140" s="158">
        <v>6</v>
      </c>
      <c r="O140" s="160" t="s">
        <v>898</v>
      </c>
      <c r="P140" s="160" t="s">
        <v>64</v>
      </c>
      <c r="Q140" s="151">
        <v>960525</v>
      </c>
      <c r="R140" s="152" t="s">
        <v>899</v>
      </c>
    </row>
    <row r="141" spans="12:18">
      <c r="L141" s="161">
        <v>2060208</v>
      </c>
      <c r="M141" s="159" t="s">
        <v>12</v>
      </c>
      <c r="N141" s="158">
        <v>6</v>
      </c>
      <c r="O141" s="160" t="s">
        <v>898</v>
      </c>
      <c r="P141" s="160" t="s">
        <v>114</v>
      </c>
      <c r="Q141" s="151">
        <v>960527</v>
      </c>
      <c r="R141" s="152" t="s">
        <v>904</v>
      </c>
    </row>
    <row r="142" spans="12:18">
      <c r="L142" s="161">
        <v>2060301</v>
      </c>
      <c r="M142" s="159" t="s">
        <v>12</v>
      </c>
      <c r="N142" s="158">
        <v>6</v>
      </c>
      <c r="O142" s="160" t="s">
        <v>900</v>
      </c>
      <c r="P142" s="160" t="s">
        <v>65</v>
      </c>
      <c r="Q142" s="151">
        <v>960503</v>
      </c>
      <c r="R142" s="152" t="s">
        <v>941</v>
      </c>
    </row>
    <row r="143" spans="12:18">
      <c r="L143" s="161">
        <v>2060302</v>
      </c>
      <c r="M143" s="159" t="s">
        <v>12</v>
      </c>
      <c r="N143" s="158">
        <v>6</v>
      </c>
      <c r="O143" s="160" t="s">
        <v>900</v>
      </c>
      <c r="P143" s="160" t="s">
        <v>66</v>
      </c>
      <c r="Q143" s="151">
        <v>960502</v>
      </c>
      <c r="R143" s="152" t="s">
        <v>902</v>
      </c>
    </row>
    <row r="144" spans="12:18">
      <c r="L144" s="161">
        <v>2060303</v>
      </c>
      <c r="M144" s="159" t="s">
        <v>12</v>
      </c>
      <c r="N144" s="158">
        <v>6</v>
      </c>
      <c r="O144" s="160" t="s">
        <v>900</v>
      </c>
      <c r="P144" s="160" t="s">
        <v>67</v>
      </c>
      <c r="Q144" s="24">
        <v>960506</v>
      </c>
      <c r="R144" t="s">
        <v>942</v>
      </c>
    </row>
    <row r="145" spans="12:18">
      <c r="L145" s="158">
        <v>2060304</v>
      </c>
      <c r="M145" s="159" t="s">
        <v>12</v>
      </c>
      <c r="N145" s="158">
        <v>6</v>
      </c>
      <c r="O145" s="160" t="s">
        <v>900</v>
      </c>
      <c r="P145" s="160" t="s">
        <v>68</v>
      </c>
      <c r="Q145" s="24">
        <v>960507</v>
      </c>
      <c r="R145" t="s">
        <v>906</v>
      </c>
    </row>
    <row r="146" spans="12:18">
      <c r="L146" s="161">
        <v>2060305</v>
      </c>
      <c r="M146" s="159" t="s">
        <v>12</v>
      </c>
      <c r="N146" s="158">
        <v>6</v>
      </c>
      <c r="O146" s="160" t="s">
        <v>900</v>
      </c>
      <c r="P146" s="160" t="s">
        <v>69</v>
      </c>
      <c r="Q146" s="24">
        <v>960507</v>
      </c>
      <c r="R146" t="s">
        <v>906</v>
      </c>
    </row>
    <row r="147" spans="12:18">
      <c r="L147" s="161">
        <v>2060306</v>
      </c>
      <c r="M147" s="159" t="s">
        <v>12</v>
      </c>
      <c r="N147" s="158">
        <v>6</v>
      </c>
      <c r="O147" s="160" t="s">
        <v>900</v>
      </c>
      <c r="P147" s="160" t="s">
        <v>70</v>
      </c>
      <c r="Q147" s="24">
        <v>960513</v>
      </c>
      <c r="R147" t="s">
        <v>943</v>
      </c>
    </row>
    <row r="148" spans="12:18">
      <c r="L148" s="158">
        <v>2060307</v>
      </c>
      <c r="M148" s="159" t="s">
        <v>12</v>
      </c>
      <c r="N148" s="158">
        <v>6</v>
      </c>
      <c r="O148" s="160" t="s">
        <v>900</v>
      </c>
      <c r="P148" s="160" t="s">
        <v>115</v>
      </c>
      <c r="Q148" s="151">
        <v>960504</v>
      </c>
      <c r="R148" s="152" t="s">
        <v>928</v>
      </c>
    </row>
    <row r="149" spans="12:18">
      <c r="L149" s="161">
        <v>2060308</v>
      </c>
      <c r="M149" s="159" t="s">
        <v>12</v>
      </c>
      <c r="N149" s="158">
        <v>6</v>
      </c>
      <c r="O149" s="160" t="s">
        <v>900</v>
      </c>
      <c r="P149" s="160" t="s">
        <v>72</v>
      </c>
      <c r="Q149" s="24">
        <v>960507</v>
      </c>
      <c r="R149" t="s">
        <v>906</v>
      </c>
    </row>
    <row r="150" spans="12:18">
      <c r="L150" s="161">
        <v>2060309</v>
      </c>
      <c r="M150" s="159" t="s">
        <v>12</v>
      </c>
      <c r="N150" s="158">
        <v>6</v>
      </c>
      <c r="O150" s="160" t="s">
        <v>900</v>
      </c>
      <c r="P150" s="160" t="s">
        <v>73</v>
      </c>
      <c r="Q150" s="24">
        <v>960513</v>
      </c>
      <c r="R150" t="s">
        <v>943</v>
      </c>
    </row>
    <row r="151" spans="12:18">
      <c r="L151" s="161">
        <v>2060310</v>
      </c>
      <c r="M151" s="159" t="s">
        <v>12</v>
      </c>
      <c r="N151" s="158">
        <v>6</v>
      </c>
      <c r="O151" s="160" t="s">
        <v>900</v>
      </c>
      <c r="P151" s="160" t="s">
        <v>74</v>
      </c>
      <c r="Q151" s="24">
        <v>960509</v>
      </c>
      <c r="R151" t="s">
        <v>944</v>
      </c>
    </row>
    <row r="152" spans="12:18">
      <c r="L152" s="158">
        <v>2060311</v>
      </c>
      <c r="M152" s="159" t="s">
        <v>12</v>
      </c>
      <c r="N152" s="158">
        <v>6</v>
      </c>
      <c r="O152" s="160" t="s">
        <v>900</v>
      </c>
      <c r="P152" s="160" t="s">
        <v>75</v>
      </c>
      <c r="Q152" s="24">
        <v>960517</v>
      </c>
      <c r="R152" t="s">
        <v>945</v>
      </c>
    </row>
    <row r="153" spans="12:18">
      <c r="L153" s="158">
        <v>2060312</v>
      </c>
      <c r="M153" s="159" t="s">
        <v>12</v>
      </c>
      <c r="N153" s="158">
        <v>6</v>
      </c>
      <c r="O153" s="160" t="s">
        <v>900</v>
      </c>
      <c r="P153" s="160" t="s">
        <v>76</v>
      </c>
      <c r="Q153" s="151">
        <v>960512</v>
      </c>
      <c r="R153" s="152" t="s">
        <v>929</v>
      </c>
    </row>
    <row r="154" spans="12:18">
      <c r="L154" s="161">
        <v>2060401</v>
      </c>
      <c r="M154" s="159" t="s">
        <v>12</v>
      </c>
      <c r="N154" s="158">
        <v>6</v>
      </c>
      <c r="O154" s="160" t="s">
        <v>116</v>
      </c>
      <c r="P154" s="160" t="s">
        <v>116</v>
      </c>
      <c r="Q154" s="151">
        <v>960489</v>
      </c>
      <c r="R154" s="152" t="s">
        <v>946</v>
      </c>
    </row>
    <row r="155" spans="12:18">
      <c r="L155" s="161">
        <v>2060402</v>
      </c>
      <c r="M155" s="159" t="s">
        <v>12</v>
      </c>
      <c r="N155" s="158">
        <v>6</v>
      </c>
      <c r="O155" s="160" t="s">
        <v>116</v>
      </c>
      <c r="P155" s="160" t="s">
        <v>32</v>
      </c>
      <c r="Q155" s="151">
        <v>960489</v>
      </c>
      <c r="R155" s="152" t="s">
        <v>946</v>
      </c>
    </row>
    <row r="156" spans="12:18">
      <c r="L156" s="158">
        <v>2060403</v>
      </c>
      <c r="M156" s="159" t="s">
        <v>12</v>
      </c>
      <c r="N156" s="158">
        <v>6</v>
      </c>
      <c r="O156" s="160" t="s">
        <v>116</v>
      </c>
      <c r="P156" s="160" t="s">
        <v>117</v>
      </c>
      <c r="Q156" s="151">
        <v>960489</v>
      </c>
      <c r="R156" s="152" t="s">
        <v>946</v>
      </c>
    </row>
    <row r="157" spans="12:18">
      <c r="L157" s="161">
        <v>2060404</v>
      </c>
      <c r="M157" s="159" t="s">
        <v>12</v>
      </c>
      <c r="N157" s="158">
        <v>6</v>
      </c>
      <c r="O157" s="160" t="s">
        <v>116</v>
      </c>
      <c r="P157" s="160" t="s">
        <v>118</v>
      </c>
      <c r="Q157" s="151">
        <v>960489</v>
      </c>
      <c r="R157" s="152" t="s">
        <v>946</v>
      </c>
    </row>
    <row r="158" spans="12:18">
      <c r="L158" s="161">
        <v>2060501</v>
      </c>
      <c r="M158" s="159" t="s">
        <v>12</v>
      </c>
      <c r="N158" s="158">
        <v>6</v>
      </c>
      <c r="O158" s="160" t="s">
        <v>947</v>
      </c>
      <c r="P158" s="160" t="s">
        <v>119</v>
      </c>
      <c r="Q158" s="151">
        <v>960493</v>
      </c>
      <c r="R158" s="152" t="s">
        <v>948</v>
      </c>
    </row>
    <row r="159" spans="12:18">
      <c r="L159" s="161">
        <v>2060502</v>
      </c>
      <c r="M159" s="159" t="s">
        <v>12</v>
      </c>
      <c r="N159" s="158">
        <v>6</v>
      </c>
      <c r="O159" s="160" t="s">
        <v>947</v>
      </c>
      <c r="P159" s="160" t="s">
        <v>120</v>
      </c>
      <c r="Q159" s="151">
        <v>960493</v>
      </c>
      <c r="R159" s="152" t="s">
        <v>948</v>
      </c>
    </row>
    <row r="160" spans="12:18">
      <c r="L160" s="161">
        <v>2060503</v>
      </c>
      <c r="M160" s="159" t="s">
        <v>12</v>
      </c>
      <c r="N160" s="158">
        <v>6</v>
      </c>
      <c r="O160" s="160" t="s">
        <v>947</v>
      </c>
      <c r="P160" s="160" t="s">
        <v>121</v>
      </c>
      <c r="Q160" s="151">
        <v>960493</v>
      </c>
      <c r="R160" s="152" t="s">
        <v>948</v>
      </c>
    </row>
    <row r="161" spans="12:18">
      <c r="L161" s="161">
        <v>2060601</v>
      </c>
      <c r="M161" s="159" t="s">
        <v>12</v>
      </c>
      <c r="N161" s="158">
        <v>6</v>
      </c>
      <c r="O161" s="160" t="s">
        <v>949</v>
      </c>
      <c r="P161" s="160" t="s">
        <v>122</v>
      </c>
      <c r="Q161" s="151">
        <v>960490</v>
      </c>
      <c r="R161" s="152" t="s">
        <v>950</v>
      </c>
    </row>
    <row r="162" spans="12:18">
      <c r="L162" s="161">
        <v>2060602</v>
      </c>
      <c r="M162" s="159" t="s">
        <v>12</v>
      </c>
      <c r="N162" s="158">
        <v>6</v>
      </c>
      <c r="O162" s="160" t="s">
        <v>949</v>
      </c>
      <c r="P162" s="160" t="s">
        <v>123</v>
      </c>
      <c r="Q162" s="151">
        <v>960490</v>
      </c>
      <c r="R162" s="152" t="s">
        <v>950</v>
      </c>
    </row>
    <row r="163" spans="12:18">
      <c r="L163" s="161">
        <v>2060603</v>
      </c>
      <c r="M163" s="159" t="s">
        <v>12</v>
      </c>
      <c r="N163" s="158">
        <v>6</v>
      </c>
      <c r="O163" s="160" t="s">
        <v>949</v>
      </c>
      <c r="P163" s="160" t="s">
        <v>124</v>
      </c>
      <c r="Q163" s="151">
        <v>960490</v>
      </c>
      <c r="R163" s="152" t="s">
        <v>950</v>
      </c>
    </row>
    <row r="164" spans="12:18">
      <c r="L164" s="161">
        <v>2060604</v>
      </c>
      <c r="M164" s="159" t="s">
        <v>12</v>
      </c>
      <c r="N164" s="158">
        <v>6</v>
      </c>
      <c r="O164" s="160" t="s">
        <v>949</v>
      </c>
      <c r="P164" s="160" t="s">
        <v>27</v>
      </c>
      <c r="Q164" s="151">
        <v>960491</v>
      </c>
      <c r="R164" s="152" t="s">
        <v>951</v>
      </c>
    </row>
    <row r="165" spans="12:18">
      <c r="L165" s="161">
        <v>2060605</v>
      </c>
      <c r="M165" s="159" t="s">
        <v>12</v>
      </c>
      <c r="N165" s="158">
        <v>6</v>
      </c>
      <c r="O165" s="160" t="s">
        <v>949</v>
      </c>
      <c r="P165" s="160" t="s">
        <v>125</v>
      </c>
      <c r="Q165" s="151">
        <v>960491</v>
      </c>
      <c r="R165" s="152" t="s">
        <v>951</v>
      </c>
    </row>
    <row r="166" spans="12:18">
      <c r="L166" s="161">
        <v>2060701</v>
      </c>
      <c r="M166" s="159" t="s">
        <v>12</v>
      </c>
      <c r="N166" s="158">
        <v>6</v>
      </c>
      <c r="O166" s="160" t="s">
        <v>952</v>
      </c>
      <c r="P166" s="160" t="s">
        <v>126</v>
      </c>
      <c r="Q166" s="151">
        <v>960494</v>
      </c>
      <c r="R166" s="152" t="s">
        <v>953</v>
      </c>
    </row>
    <row r="167" spans="12:18">
      <c r="L167" s="161">
        <v>2060702</v>
      </c>
      <c r="M167" s="159" t="s">
        <v>12</v>
      </c>
      <c r="N167" s="158">
        <v>6</v>
      </c>
      <c r="O167" s="160" t="s">
        <v>952</v>
      </c>
      <c r="P167" s="160" t="s">
        <v>127</v>
      </c>
      <c r="Q167" s="151">
        <v>960494</v>
      </c>
      <c r="R167" s="152" t="s">
        <v>953</v>
      </c>
    </row>
    <row r="168" spans="12:18">
      <c r="L168" s="161">
        <v>2060703</v>
      </c>
      <c r="M168" s="159" t="s">
        <v>12</v>
      </c>
      <c r="N168" s="158">
        <v>6</v>
      </c>
      <c r="O168" s="160" t="s">
        <v>952</v>
      </c>
      <c r="P168" s="160" t="s">
        <v>128</v>
      </c>
      <c r="Q168" s="151">
        <v>960494</v>
      </c>
      <c r="R168" s="152" t="s">
        <v>953</v>
      </c>
    </row>
    <row r="169" spans="12:18">
      <c r="L169" s="161">
        <v>2060704</v>
      </c>
      <c r="M169" s="159" t="s">
        <v>12</v>
      </c>
      <c r="N169" s="158">
        <v>6</v>
      </c>
      <c r="O169" s="160" t="s">
        <v>952</v>
      </c>
      <c r="P169" s="160" t="s">
        <v>129</v>
      </c>
      <c r="Q169" s="151">
        <v>960494</v>
      </c>
      <c r="R169" s="152" t="s">
        <v>953</v>
      </c>
    </row>
    <row r="170" spans="12:18">
      <c r="L170" s="161">
        <v>2060705</v>
      </c>
      <c r="M170" s="159" t="s">
        <v>12</v>
      </c>
      <c r="N170" s="158">
        <v>6</v>
      </c>
      <c r="O170" s="160" t="s">
        <v>952</v>
      </c>
      <c r="P170" s="160" t="s">
        <v>130</v>
      </c>
      <c r="Q170" s="151">
        <v>960494</v>
      </c>
      <c r="R170" s="152" t="s">
        <v>953</v>
      </c>
    </row>
    <row r="171" spans="12:18">
      <c r="L171" s="161">
        <v>2060801</v>
      </c>
      <c r="M171" s="159" t="s">
        <v>12</v>
      </c>
      <c r="N171" s="158">
        <v>6</v>
      </c>
      <c r="O171" s="160" t="s">
        <v>954</v>
      </c>
      <c r="P171" s="160" t="s">
        <v>131</v>
      </c>
      <c r="Q171" s="151">
        <v>960490</v>
      </c>
      <c r="R171" s="152" t="s">
        <v>950</v>
      </c>
    </row>
    <row r="172" spans="12:18">
      <c r="L172" s="161">
        <v>2060802</v>
      </c>
      <c r="M172" s="159" t="s">
        <v>12</v>
      </c>
      <c r="N172" s="158">
        <v>6</v>
      </c>
      <c r="O172" s="160" t="s">
        <v>954</v>
      </c>
      <c r="P172" s="160" t="s">
        <v>132</v>
      </c>
      <c r="Q172" s="151">
        <v>960490</v>
      </c>
      <c r="R172" s="152" t="s">
        <v>950</v>
      </c>
    </row>
    <row r="173" spans="12:18">
      <c r="L173" s="161">
        <v>2060803</v>
      </c>
      <c r="M173" s="159" t="s">
        <v>12</v>
      </c>
      <c r="N173" s="158">
        <v>6</v>
      </c>
      <c r="O173" s="160" t="s">
        <v>954</v>
      </c>
      <c r="P173" s="160" t="s">
        <v>133</v>
      </c>
      <c r="Q173" s="151">
        <v>960490</v>
      </c>
      <c r="R173" s="152" t="s">
        <v>950</v>
      </c>
    </row>
    <row r="174" spans="12:18">
      <c r="L174" s="161">
        <v>2060804</v>
      </c>
      <c r="M174" s="159" t="s">
        <v>12</v>
      </c>
      <c r="N174" s="158">
        <v>6</v>
      </c>
      <c r="O174" s="160" t="s">
        <v>954</v>
      </c>
      <c r="P174" s="160" t="s">
        <v>134</v>
      </c>
      <c r="Q174" s="151">
        <v>960490</v>
      </c>
      <c r="R174" s="152" t="s">
        <v>950</v>
      </c>
    </row>
    <row r="175" spans="12:18">
      <c r="L175" s="161">
        <v>2060805</v>
      </c>
      <c r="M175" s="159" t="s">
        <v>12</v>
      </c>
      <c r="N175" s="158">
        <v>6</v>
      </c>
      <c r="O175" s="160" t="s">
        <v>954</v>
      </c>
      <c r="P175" s="160" t="s">
        <v>135</v>
      </c>
      <c r="Q175" s="151">
        <v>960490</v>
      </c>
      <c r="R175" s="152" t="s">
        <v>950</v>
      </c>
    </row>
    <row r="176" spans="12:18">
      <c r="L176" s="161">
        <v>2060806</v>
      </c>
      <c r="M176" s="159" t="s">
        <v>12</v>
      </c>
      <c r="N176" s="158">
        <v>6</v>
      </c>
      <c r="O176" s="160" t="s">
        <v>954</v>
      </c>
      <c r="P176" s="160" t="s">
        <v>28</v>
      </c>
      <c r="Q176" s="151">
        <v>960490</v>
      </c>
      <c r="R176" s="152" t="s">
        <v>950</v>
      </c>
    </row>
    <row r="177" spans="12:18">
      <c r="L177" s="161">
        <v>2060807</v>
      </c>
      <c r="M177" s="159" t="s">
        <v>12</v>
      </c>
      <c r="N177" s="158">
        <v>6</v>
      </c>
      <c r="O177" s="160" t="s">
        <v>954</v>
      </c>
      <c r="P177" s="160" t="s">
        <v>136</v>
      </c>
      <c r="Q177" s="151">
        <v>960490</v>
      </c>
      <c r="R177" s="152" t="s">
        <v>950</v>
      </c>
    </row>
    <row r="178" spans="12:18">
      <c r="L178" s="161">
        <v>2060901</v>
      </c>
      <c r="M178" s="159" t="s">
        <v>12</v>
      </c>
      <c r="N178" s="158">
        <v>6</v>
      </c>
      <c r="O178" s="160" t="s">
        <v>955</v>
      </c>
      <c r="P178" s="160" t="s">
        <v>29</v>
      </c>
      <c r="Q178" s="151">
        <v>960492</v>
      </c>
      <c r="R178" s="152" t="s">
        <v>956</v>
      </c>
    </row>
    <row r="179" spans="12:18">
      <c r="L179" s="161">
        <v>2060902</v>
      </c>
      <c r="M179" s="159" t="s">
        <v>12</v>
      </c>
      <c r="N179" s="158">
        <v>6</v>
      </c>
      <c r="O179" s="160" t="s">
        <v>955</v>
      </c>
      <c r="P179" s="160" t="s">
        <v>30</v>
      </c>
      <c r="Q179" s="151">
        <v>960492</v>
      </c>
      <c r="R179" s="152" t="s">
        <v>956</v>
      </c>
    </row>
    <row r="180" spans="12:18">
      <c r="L180" s="161">
        <v>2060903</v>
      </c>
      <c r="M180" s="159" t="s">
        <v>12</v>
      </c>
      <c r="N180" s="158">
        <v>6</v>
      </c>
      <c r="O180" s="160" t="s">
        <v>955</v>
      </c>
      <c r="P180" s="160" t="s">
        <v>31</v>
      </c>
      <c r="Q180" s="151">
        <v>960492</v>
      </c>
      <c r="R180" s="152" t="s">
        <v>956</v>
      </c>
    </row>
    <row r="181" spans="12:18">
      <c r="L181" s="158">
        <v>2061001</v>
      </c>
      <c r="M181" s="159" t="s">
        <v>12</v>
      </c>
      <c r="N181" s="158">
        <v>6</v>
      </c>
      <c r="O181" s="160" t="s">
        <v>915</v>
      </c>
      <c r="P181" s="160" t="s">
        <v>80</v>
      </c>
      <c r="Q181" s="24">
        <v>960522</v>
      </c>
      <c r="R181" t="s">
        <v>916</v>
      </c>
    </row>
    <row r="182" spans="12:18">
      <c r="L182" s="161">
        <v>2061002</v>
      </c>
      <c r="M182" s="159" t="s">
        <v>12</v>
      </c>
      <c r="N182" s="158">
        <v>6</v>
      </c>
      <c r="O182" s="160" t="s">
        <v>915</v>
      </c>
      <c r="P182" s="160" t="s">
        <v>81</v>
      </c>
      <c r="Q182" s="24">
        <v>960522</v>
      </c>
      <c r="R182" t="s">
        <v>916</v>
      </c>
    </row>
    <row r="183" spans="12:18">
      <c r="L183" s="161">
        <v>2061003</v>
      </c>
      <c r="M183" s="159" t="s">
        <v>12</v>
      </c>
      <c r="N183" s="158">
        <v>6</v>
      </c>
      <c r="O183" s="160" t="s">
        <v>915</v>
      </c>
      <c r="P183" s="160" t="s">
        <v>82</v>
      </c>
      <c r="Q183" s="24">
        <v>960522</v>
      </c>
      <c r="R183" t="s">
        <v>916</v>
      </c>
    </row>
    <row r="184" spans="12:18">
      <c r="L184" s="161">
        <v>2061004</v>
      </c>
      <c r="M184" s="159" t="s">
        <v>12</v>
      </c>
      <c r="N184" s="158">
        <v>6</v>
      </c>
      <c r="O184" s="160" t="s">
        <v>915</v>
      </c>
      <c r="P184" s="160" t="s">
        <v>83</v>
      </c>
      <c r="Q184" s="24">
        <v>960522</v>
      </c>
      <c r="R184" t="s">
        <v>916</v>
      </c>
    </row>
    <row r="185" spans="12:18">
      <c r="L185" s="161">
        <v>2061005</v>
      </c>
      <c r="M185" s="159" t="s">
        <v>12</v>
      </c>
      <c r="N185" s="158">
        <v>6</v>
      </c>
      <c r="O185" s="160" t="s">
        <v>915</v>
      </c>
      <c r="P185" s="160" t="s">
        <v>84</v>
      </c>
      <c r="Q185" s="24">
        <v>960522</v>
      </c>
      <c r="R185" t="s">
        <v>916</v>
      </c>
    </row>
    <row r="186" spans="12:18">
      <c r="L186" s="161">
        <v>2061006</v>
      </c>
      <c r="M186" s="159" t="s">
        <v>12</v>
      </c>
      <c r="N186" s="158">
        <v>6</v>
      </c>
      <c r="O186" s="160" t="s">
        <v>915</v>
      </c>
      <c r="P186" s="160" t="s">
        <v>85</v>
      </c>
      <c r="Q186" s="24">
        <v>960522</v>
      </c>
      <c r="R186" t="s">
        <v>916</v>
      </c>
    </row>
    <row r="187" spans="12:18">
      <c r="L187" s="161">
        <v>2061007</v>
      </c>
      <c r="M187" s="159" t="s">
        <v>12</v>
      </c>
      <c r="N187" s="158">
        <v>6</v>
      </c>
      <c r="O187" s="160" t="s">
        <v>915</v>
      </c>
      <c r="P187" s="160" t="s">
        <v>86</v>
      </c>
      <c r="Q187" s="24">
        <v>960522</v>
      </c>
      <c r="R187" t="s">
        <v>916</v>
      </c>
    </row>
    <row r="188" spans="12:18">
      <c r="L188" s="158">
        <v>2061101</v>
      </c>
      <c r="M188" s="159" t="s">
        <v>12</v>
      </c>
      <c r="N188" s="158">
        <v>6</v>
      </c>
      <c r="O188" s="160" t="s">
        <v>917</v>
      </c>
      <c r="P188" s="160" t="s">
        <v>87</v>
      </c>
      <c r="Q188" s="151">
        <v>960483</v>
      </c>
      <c r="R188" s="152" t="s">
        <v>918</v>
      </c>
    </row>
    <row r="189" spans="12:18">
      <c r="L189" s="161">
        <v>2061102</v>
      </c>
      <c r="M189" s="159" t="s">
        <v>12</v>
      </c>
      <c r="N189" s="158">
        <v>6</v>
      </c>
      <c r="O189" s="160" t="s">
        <v>917</v>
      </c>
      <c r="P189" s="160" t="s">
        <v>88</v>
      </c>
      <c r="Q189" s="151">
        <v>960483</v>
      </c>
      <c r="R189" s="152" t="s">
        <v>918</v>
      </c>
    </row>
    <row r="190" spans="12:18">
      <c r="L190" s="161">
        <v>2061103</v>
      </c>
      <c r="M190" s="159" t="s">
        <v>12</v>
      </c>
      <c r="N190" s="158">
        <v>6</v>
      </c>
      <c r="O190" s="160" t="s">
        <v>917</v>
      </c>
      <c r="P190" s="160" t="s">
        <v>89</v>
      </c>
      <c r="Q190" s="151">
        <v>960483</v>
      </c>
      <c r="R190" s="152" t="s">
        <v>918</v>
      </c>
    </row>
    <row r="191" spans="12:18">
      <c r="L191" s="161">
        <v>2061104</v>
      </c>
      <c r="M191" s="159" t="s">
        <v>12</v>
      </c>
      <c r="N191" s="158">
        <v>6</v>
      </c>
      <c r="O191" s="160" t="s">
        <v>917</v>
      </c>
      <c r="P191" s="160" t="s">
        <v>90</v>
      </c>
      <c r="Q191" s="151">
        <v>960483</v>
      </c>
      <c r="R191" s="152" t="s">
        <v>918</v>
      </c>
    </row>
    <row r="192" spans="12:18">
      <c r="L192" s="161">
        <v>2061201</v>
      </c>
      <c r="M192" s="159" t="s">
        <v>12</v>
      </c>
      <c r="N192" s="158">
        <v>6</v>
      </c>
      <c r="O192" s="160" t="s">
        <v>919</v>
      </c>
      <c r="P192" s="160" t="s">
        <v>91</v>
      </c>
      <c r="Q192" s="151">
        <v>960508</v>
      </c>
      <c r="R192" s="152" t="s">
        <v>920</v>
      </c>
    </row>
    <row r="193" spans="12:18">
      <c r="L193" s="161">
        <v>2061202</v>
      </c>
      <c r="M193" s="159" t="s">
        <v>12</v>
      </c>
      <c r="N193" s="158">
        <v>6</v>
      </c>
      <c r="O193" s="160" t="s">
        <v>919</v>
      </c>
      <c r="P193" s="160" t="s">
        <v>92</v>
      </c>
      <c r="Q193" s="151">
        <v>960521</v>
      </c>
      <c r="R193" s="152" t="s">
        <v>921</v>
      </c>
    </row>
    <row r="194" spans="12:18">
      <c r="L194" s="161">
        <v>2061203</v>
      </c>
      <c r="M194" s="159" t="s">
        <v>12</v>
      </c>
      <c r="N194" s="158">
        <v>6</v>
      </c>
      <c r="O194" s="160" t="s">
        <v>919</v>
      </c>
      <c r="P194" s="160" t="s">
        <v>93</v>
      </c>
      <c r="Q194" s="151">
        <v>960509</v>
      </c>
      <c r="R194" s="152" t="s">
        <v>944</v>
      </c>
    </row>
    <row r="195" spans="12:18">
      <c r="L195" s="162">
        <v>2050101</v>
      </c>
      <c r="M195" s="163" t="s">
        <v>12</v>
      </c>
      <c r="N195" s="164">
        <v>5</v>
      </c>
      <c r="O195" s="165" t="s">
        <v>893</v>
      </c>
      <c r="P195" s="165" t="s">
        <v>52</v>
      </c>
      <c r="Q195" s="151">
        <v>960406</v>
      </c>
      <c r="R195" s="152" t="s">
        <v>957</v>
      </c>
    </row>
    <row r="196" spans="12:18">
      <c r="L196" s="162">
        <v>2050102</v>
      </c>
      <c r="M196" s="163" t="s">
        <v>12</v>
      </c>
      <c r="N196" s="164">
        <v>5</v>
      </c>
      <c r="O196" s="165" t="s">
        <v>893</v>
      </c>
      <c r="P196" s="165" t="s">
        <v>53</v>
      </c>
      <c r="Q196" s="151">
        <v>960442</v>
      </c>
      <c r="R196" s="152" t="s">
        <v>958</v>
      </c>
    </row>
    <row r="197" spans="12:18">
      <c r="L197" s="162">
        <v>2050103</v>
      </c>
      <c r="M197" s="163" t="s">
        <v>12</v>
      </c>
      <c r="N197" s="164">
        <v>5</v>
      </c>
      <c r="O197" s="165" t="s">
        <v>893</v>
      </c>
      <c r="P197" s="165" t="s">
        <v>54</v>
      </c>
      <c r="Q197" s="151">
        <v>960442</v>
      </c>
      <c r="R197" s="152" t="s">
        <v>958</v>
      </c>
    </row>
    <row r="198" spans="12:18">
      <c r="L198" s="162">
        <v>2050104</v>
      </c>
      <c r="M198" s="163" t="s">
        <v>12</v>
      </c>
      <c r="N198" s="164">
        <v>5</v>
      </c>
      <c r="O198" s="165" t="s">
        <v>893</v>
      </c>
      <c r="P198" s="165" t="s">
        <v>25</v>
      </c>
      <c r="Q198" s="151">
        <v>960416</v>
      </c>
      <c r="R198" s="152" t="s">
        <v>959</v>
      </c>
    </row>
    <row r="199" spans="12:18">
      <c r="L199" s="162">
        <v>2050105</v>
      </c>
      <c r="M199" s="163" t="s">
        <v>12</v>
      </c>
      <c r="N199" s="164">
        <v>5</v>
      </c>
      <c r="O199" s="165" t="s">
        <v>893</v>
      </c>
      <c r="P199" s="165" t="s">
        <v>33</v>
      </c>
      <c r="Q199" s="151">
        <v>960441</v>
      </c>
      <c r="R199" s="152" t="s">
        <v>896</v>
      </c>
    </row>
    <row r="200" spans="12:18">
      <c r="L200" s="162">
        <v>2050106</v>
      </c>
      <c r="M200" s="163" t="s">
        <v>12</v>
      </c>
      <c r="N200" s="164">
        <v>5</v>
      </c>
      <c r="O200" s="165" t="s">
        <v>893</v>
      </c>
      <c r="P200" s="165" t="s">
        <v>55</v>
      </c>
      <c r="Q200" s="151">
        <v>960415</v>
      </c>
      <c r="R200" s="152" t="s">
        <v>926</v>
      </c>
    </row>
    <row r="201" spans="12:18">
      <c r="L201" s="162">
        <v>2050107</v>
      </c>
      <c r="M201" s="163" t="s">
        <v>12</v>
      </c>
      <c r="N201" s="164">
        <v>5</v>
      </c>
      <c r="O201" s="165" t="s">
        <v>893</v>
      </c>
      <c r="P201" s="165" t="s">
        <v>137</v>
      </c>
      <c r="Q201" s="151">
        <v>960406</v>
      </c>
      <c r="R201" s="152" t="s">
        <v>957</v>
      </c>
    </row>
    <row r="202" spans="12:18">
      <c r="L202" s="162">
        <v>2050108</v>
      </c>
      <c r="M202" s="163" t="s">
        <v>12</v>
      </c>
      <c r="N202" s="164">
        <v>5</v>
      </c>
      <c r="O202" s="165" t="s">
        <v>893</v>
      </c>
      <c r="P202" s="165" t="s">
        <v>138</v>
      </c>
      <c r="Q202" s="151">
        <v>960406</v>
      </c>
      <c r="R202" s="152" t="s">
        <v>957</v>
      </c>
    </row>
    <row r="203" spans="12:18">
      <c r="L203" s="162">
        <v>2050109</v>
      </c>
      <c r="M203" s="163" t="s">
        <v>12</v>
      </c>
      <c r="N203" s="164">
        <v>5</v>
      </c>
      <c r="O203" s="165" t="s">
        <v>893</v>
      </c>
      <c r="P203" s="165" t="s">
        <v>139</v>
      </c>
      <c r="Q203" s="151">
        <v>960408</v>
      </c>
      <c r="R203" s="152" t="s">
        <v>960</v>
      </c>
    </row>
    <row r="204" spans="12:18">
      <c r="L204" s="162">
        <v>2050110</v>
      </c>
      <c r="M204" s="163" t="s">
        <v>12</v>
      </c>
      <c r="N204" s="164">
        <v>5</v>
      </c>
      <c r="O204" s="165" t="s">
        <v>893</v>
      </c>
      <c r="P204" s="165" t="s">
        <v>57</v>
      </c>
      <c r="Q204" s="151">
        <v>960406</v>
      </c>
      <c r="R204" s="152" t="s">
        <v>957</v>
      </c>
    </row>
    <row r="205" spans="12:18">
      <c r="L205" s="162">
        <v>2050201</v>
      </c>
      <c r="M205" s="163" t="s">
        <v>12</v>
      </c>
      <c r="N205" s="164">
        <v>5</v>
      </c>
      <c r="O205" s="165" t="s">
        <v>898</v>
      </c>
      <c r="P205" s="165" t="s">
        <v>58</v>
      </c>
      <c r="Q205" s="24">
        <v>960435</v>
      </c>
      <c r="R205" t="s">
        <v>925</v>
      </c>
    </row>
    <row r="206" spans="12:18">
      <c r="L206" s="162">
        <v>2050202</v>
      </c>
      <c r="M206" s="163" t="s">
        <v>12</v>
      </c>
      <c r="N206" s="164">
        <v>5</v>
      </c>
      <c r="O206" s="165" t="s">
        <v>898</v>
      </c>
      <c r="P206" s="165" t="s">
        <v>59</v>
      </c>
      <c r="Q206" s="24">
        <v>960435</v>
      </c>
      <c r="R206" t="s">
        <v>925</v>
      </c>
    </row>
    <row r="207" spans="12:18">
      <c r="L207" s="162">
        <v>2050203</v>
      </c>
      <c r="M207" s="163" t="s">
        <v>12</v>
      </c>
      <c r="N207" s="164">
        <v>5</v>
      </c>
      <c r="O207" s="165" t="s">
        <v>898</v>
      </c>
      <c r="P207" s="165" t="s">
        <v>60</v>
      </c>
      <c r="Q207" s="24">
        <v>960435</v>
      </c>
      <c r="R207" t="s">
        <v>925</v>
      </c>
    </row>
    <row r="208" spans="12:18">
      <c r="L208" s="162">
        <v>2050204</v>
      </c>
      <c r="M208" s="163" t="s">
        <v>12</v>
      </c>
      <c r="N208" s="164">
        <v>5</v>
      </c>
      <c r="O208" s="165" t="s">
        <v>898</v>
      </c>
      <c r="P208" s="165" t="s">
        <v>61</v>
      </c>
      <c r="Q208" s="24">
        <v>960435</v>
      </c>
      <c r="R208" t="s">
        <v>925</v>
      </c>
    </row>
    <row r="209" spans="12:18">
      <c r="L209" s="162">
        <v>2050205</v>
      </c>
      <c r="M209" s="163" t="s">
        <v>12</v>
      </c>
      <c r="N209" s="164">
        <v>5</v>
      </c>
      <c r="O209" s="165" t="s">
        <v>898</v>
      </c>
      <c r="P209" s="165" t="s">
        <v>140</v>
      </c>
      <c r="Q209" s="24">
        <v>960435</v>
      </c>
      <c r="R209" t="s">
        <v>925</v>
      </c>
    </row>
    <row r="210" spans="12:18">
      <c r="L210" s="162">
        <v>2050206</v>
      </c>
      <c r="M210" s="163" t="s">
        <v>12</v>
      </c>
      <c r="N210" s="164">
        <v>5</v>
      </c>
      <c r="O210" s="165" t="s">
        <v>898</v>
      </c>
      <c r="P210" s="165" t="s">
        <v>63</v>
      </c>
      <c r="Q210" s="151">
        <v>960407</v>
      </c>
      <c r="R210" s="152" t="s">
        <v>961</v>
      </c>
    </row>
    <row r="211" spans="12:18">
      <c r="L211" s="162">
        <v>2050207</v>
      </c>
      <c r="M211" s="163" t="s">
        <v>12</v>
      </c>
      <c r="N211" s="164">
        <v>5</v>
      </c>
      <c r="O211" s="165" t="s">
        <v>898</v>
      </c>
      <c r="P211" s="165" t="s">
        <v>64</v>
      </c>
      <c r="Q211" s="24">
        <v>960415</v>
      </c>
      <c r="R211" t="s">
        <v>926</v>
      </c>
    </row>
    <row r="212" spans="12:18">
      <c r="L212" s="162">
        <v>2050208</v>
      </c>
      <c r="M212" s="163" t="s">
        <v>12</v>
      </c>
      <c r="N212" s="164">
        <v>5</v>
      </c>
      <c r="O212" s="165" t="s">
        <v>898</v>
      </c>
      <c r="P212" s="165" t="s">
        <v>141</v>
      </c>
      <c r="Q212" s="24">
        <v>960441</v>
      </c>
      <c r="R212" t="s">
        <v>896</v>
      </c>
    </row>
    <row r="213" spans="12:18">
      <c r="L213" s="162">
        <v>2050209</v>
      </c>
      <c r="M213" s="163" t="s">
        <v>12</v>
      </c>
      <c r="N213" s="164">
        <v>5</v>
      </c>
      <c r="O213" s="165" t="s">
        <v>898</v>
      </c>
      <c r="P213" s="165" t="s">
        <v>142</v>
      </c>
      <c r="Q213" s="24">
        <v>960439</v>
      </c>
      <c r="R213" t="s">
        <v>962</v>
      </c>
    </row>
    <row r="214" spans="12:18">
      <c r="L214" s="162">
        <v>2050301</v>
      </c>
      <c r="M214" s="163" t="s">
        <v>12</v>
      </c>
      <c r="N214" s="164">
        <v>5</v>
      </c>
      <c r="O214" s="165" t="s">
        <v>900</v>
      </c>
      <c r="P214" s="165" t="s">
        <v>65</v>
      </c>
      <c r="Q214" s="151">
        <v>960459</v>
      </c>
      <c r="R214" s="152" t="s">
        <v>963</v>
      </c>
    </row>
    <row r="215" spans="12:18">
      <c r="L215" s="162">
        <v>2050302</v>
      </c>
      <c r="M215" s="163" t="s">
        <v>12</v>
      </c>
      <c r="N215" s="164">
        <v>5</v>
      </c>
      <c r="O215" s="165" t="s">
        <v>900</v>
      </c>
      <c r="P215" s="165" t="s">
        <v>66</v>
      </c>
      <c r="Q215" s="151">
        <v>960423</v>
      </c>
      <c r="R215" s="152" t="s">
        <v>902</v>
      </c>
    </row>
    <row r="216" spans="12:18">
      <c r="L216" s="162">
        <v>2050303</v>
      </c>
      <c r="M216" s="163" t="s">
        <v>12</v>
      </c>
      <c r="N216" s="164">
        <v>5</v>
      </c>
      <c r="O216" s="165" t="s">
        <v>900</v>
      </c>
      <c r="P216" s="165" t="s">
        <v>67</v>
      </c>
      <c r="Q216" s="24">
        <v>960433</v>
      </c>
      <c r="R216" t="s">
        <v>964</v>
      </c>
    </row>
    <row r="217" spans="12:18">
      <c r="L217" s="162">
        <v>2050304</v>
      </c>
      <c r="M217" s="163" t="s">
        <v>12</v>
      </c>
      <c r="N217" s="164">
        <v>5</v>
      </c>
      <c r="O217" s="165" t="s">
        <v>900</v>
      </c>
      <c r="P217" s="165" t="s">
        <v>68</v>
      </c>
      <c r="Q217" s="151">
        <v>960396</v>
      </c>
      <c r="R217" s="152" t="s">
        <v>965</v>
      </c>
    </row>
    <row r="218" spans="12:18">
      <c r="L218" s="162">
        <v>2050305</v>
      </c>
      <c r="M218" s="163" t="s">
        <v>12</v>
      </c>
      <c r="N218" s="164">
        <v>5</v>
      </c>
      <c r="O218" s="165" t="s">
        <v>900</v>
      </c>
      <c r="P218" s="165" t="s">
        <v>70</v>
      </c>
      <c r="Q218" s="24">
        <v>960435</v>
      </c>
      <c r="R218" t="s">
        <v>925</v>
      </c>
    </row>
    <row r="219" spans="12:18">
      <c r="L219" s="162">
        <v>2050306</v>
      </c>
      <c r="M219" s="163" t="s">
        <v>12</v>
      </c>
      <c r="N219" s="164">
        <v>5</v>
      </c>
      <c r="O219" s="165" t="s">
        <v>900</v>
      </c>
      <c r="P219" s="165" t="s">
        <v>115</v>
      </c>
      <c r="Q219" s="151">
        <v>960425</v>
      </c>
      <c r="R219" s="152" t="s">
        <v>928</v>
      </c>
    </row>
    <row r="220" spans="12:18">
      <c r="L220" s="162">
        <v>2050307</v>
      </c>
      <c r="M220" s="163" t="s">
        <v>12</v>
      </c>
      <c r="N220" s="164">
        <v>5</v>
      </c>
      <c r="O220" s="165" t="s">
        <v>900</v>
      </c>
      <c r="P220" s="165" t="s">
        <v>72</v>
      </c>
      <c r="Q220" s="24">
        <v>960435</v>
      </c>
      <c r="R220" t="s">
        <v>925</v>
      </c>
    </row>
    <row r="221" spans="12:18">
      <c r="L221" s="162">
        <v>2050308</v>
      </c>
      <c r="M221" s="163" t="s">
        <v>12</v>
      </c>
      <c r="N221" s="164">
        <v>5</v>
      </c>
      <c r="O221" s="165" t="s">
        <v>900</v>
      </c>
      <c r="P221" s="165" t="s">
        <v>73</v>
      </c>
      <c r="Q221" s="24">
        <v>960435</v>
      </c>
      <c r="R221" t="s">
        <v>925</v>
      </c>
    </row>
    <row r="222" spans="12:18">
      <c r="L222" s="162">
        <v>2050309</v>
      </c>
      <c r="M222" s="163" t="s">
        <v>12</v>
      </c>
      <c r="N222" s="164">
        <v>5</v>
      </c>
      <c r="O222" s="165" t="s">
        <v>900</v>
      </c>
      <c r="P222" s="165" t="s">
        <v>74</v>
      </c>
      <c r="Q222" s="24">
        <v>960435</v>
      </c>
      <c r="R222" t="s">
        <v>925</v>
      </c>
    </row>
    <row r="223" spans="12:18">
      <c r="L223" s="162">
        <v>2050310</v>
      </c>
      <c r="M223" s="163" t="s">
        <v>12</v>
      </c>
      <c r="N223" s="164">
        <v>5</v>
      </c>
      <c r="O223" s="165" t="s">
        <v>900</v>
      </c>
      <c r="P223" s="165" t="s">
        <v>75</v>
      </c>
      <c r="Q223" s="151">
        <v>960389</v>
      </c>
      <c r="R223" s="152" t="s">
        <v>909</v>
      </c>
    </row>
    <row r="224" spans="12:18">
      <c r="L224" s="162">
        <v>2050311</v>
      </c>
      <c r="M224" s="163" t="s">
        <v>12</v>
      </c>
      <c r="N224" s="164">
        <v>5</v>
      </c>
      <c r="O224" s="165" t="s">
        <v>900</v>
      </c>
      <c r="P224" s="165" t="s">
        <v>76</v>
      </c>
      <c r="Q224" s="151">
        <v>960431</v>
      </c>
      <c r="R224" s="152" t="s">
        <v>966</v>
      </c>
    </row>
    <row r="225" spans="12:18">
      <c r="L225" s="162">
        <v>2050401</v>
      </c>
      <c r="M225" s="163" t="s">
        <v>12</v>
      </c>
      <c r="N225" s="164">
        <v>5</v>
      </c>
      <c r="O225" s="165" t="s">
        <v>915</v>
      </c>
      <c r="P225" s="165" t="s">
        <v>80</v>
      </c>
      <c r="Q225" s="151">
        <v>960449</v>
      </c>
      <c r="R225" s="152" t="s">
        <v>967</v>
      </c>
    </row>
    <row r="226" spans="12:18">
      <c r="L226" s="162">
        <v>2050402</v>
      </c>
      <c r="M226" s="163" t="s">
        <v>12</v>
      </c>
      <c r="N226" s="164">
        <v>5</v>
      </c>
      <c r="O226" s="165" t="s">
        <v>915</v>
      </c>
      <c r="P226" s="165" t="s">
        <v>81</v>
      </c>
      <c r="Q226" s="151">
        <v>960452</v>
      </c>
      <c r="R226" s="152" t="s">
        <v>968</v>
      </c>
    </row>
    <row r="227" spans="12:18">
      <c r="L227" s="162">
        <v>2050403</v>
      </c>
      <c r="M227" s="163" t="s">
        <v>12</v>
      </c>
      <c r="N227" s="164">
        <v>5</v>
      </c>
      <c r="O227" s="165" t="s">
        <v>915</v>
      </c>
      <c r="P227" s="165" t="s">
        <v>82</v>
      </c>
      <c r="Q227" s="24">
        <v>960448</v>
      </c>
      <c r="R227" t="s">
        <v>916</v>
      </c>
    </row>
    <row r="228" spans="12:18">
      <c r="L228" s="162">
        <v>2050404</v>
      </c>
      <c r="M228" s="163" t="s">
        <v>12</v>
      </c>
      <c r="N228" s="164">
        <v>5</v>
      </c>
      <c r="O228" s="165" t="s">
        <v>915</v>
      </c>
      <c r="P228" s="165" t="s">
        <v>83</v>
      </c>
      <c r="Q228" s="24">
        <v>960448</v>
      </c>
      <c r="R228" t="s">
        <v>916</v>
      </c>
    </row>
    <row r="229" spans="12:18">
      <c r="L229" s="162">
        <v>2050405</v>
      </c>
      <c r="M229" s="163" t="s">
        <v>12</v>
      </c>
      <c r="N229" s="164">
        <v>5</v>
      </c>
      <c r="O229" s="165" t="s">
        <v>915</v>
      </c>
      <c r="P229" s="165" t="s">
        <v>84</v>
      </c>
      <c r="Q229" s="24">
        <v>960448</v>
      </c>
      <c r="R229" t="s">
        <v>916</v>
      </c>
    </row>
    <row r="230" spans="12:18">
      <c r="L230" s="162">
        <v>2050406</v>
      </c>
      <c r="M230" s="163" t="s">
        <v>12</v>
      </c>
      <c r="N230" s="164">
        <v>5</v>
      </c>
      <c r="O230" s="165" t="s">
        <v>915</v>
      </c>
      <c r="P230" s="165" t="s">
        <v>85</v>
      </c>
      <c r="Q230" s="24">
        <v>960448</v>
      </c>
      <c r="R230" t="s">
        <v>916</v>
      </c>
    </row>
    <row r="231" spans="12:18">
      <c r="L231" s="162">
        <v>2050407</v>
      </c>
      <c r="M231" s="163" t="s">
        <v>12</v>
      </c>
      <c r="N231" s="164">
        <v>5</v>
      </c>
      <c r="O231" s="165" t="s">
        <v>915</v>
      </c>
      <c r="P231" s="165" t="s">
        <v>86</v>
      </c>
      <c r="Q231" s="24">
        <v>960448</v>
      </c>
      <c r="R231" t="s">
        <v>916</v>
      </c>
    </row>
    <row r="232" spans="12:18">
      <c r="L232" s="162">
        <v>2050501</v>
      </c>
      <c r="M232" s="163" t="s">
        <v>12</v>
      </c>
      <c r="N232" s="164">
        <v>5</v>
      </c>
      <c r="O232" s="165" t="s">
        <v>917</v>
      </c>
      <c r="P232" s="165" t="s">
        <v>87</v>
      </c>
      <c r="Q232" s="151">
        <v>960410</v>
      </c>
      <c r="R232" s="152" t="s">
        <v>918</v>
      </c>
    </row>
    <row r="233" spans="12:18">
      <c r="L233" s="162">
        <v>2050502</v>
      </c>
      <c r="M233" s="163" t="s">
        <v>12</v>
      </c>
      <c r="N233" s="164">
        <v>5</v>
      </c>
      <c r="O233" s="165" t="s">
        <v>917</v>
      </c>
      <c r="P233" s="165" t="s">
        <v>88</v>
      </c>
      <c r="Q233" s="151">
        <v>960410</v>
      </c>
      <c r="R233" s="152" t="s">
        <v>918</v>
      </c>
    </row>
    <row r="234" spans="12:18">
      <c r="L234" s="162">
        <v>2050503</v>
      </c>
      <c r="M234" s="163" t="s">
        <v>12</v>
      </c>
      <c r="N234" s="164">
        <v>5</v>
      </c>
      <c r="O234" s="165" t="s">
        <v>917</v>
      </c>
      <c r="P234" s="165" t="s">
        <v>89</v>
      </c>
      <c r="Q234" s="151">
        <v>960410</v>
      </c>
      <c r="R234" s="152" t="s">
        <v>918</v>
      </c>
    </row>
    <row r="235" spans="12:18">
      <c r="L235" s="162">
        <v>2050504</v>
      </c>
      <c r="M235" s="163" t="s">
        <v>12</v>
      </c>
      <c r="N235" s="164">
        <v>5</v>
      </c>
      <c r="O235" s="165" t="s">
        <v>917</v>
      </c>
      <c r="P235" s="165" t="s">
        <v>90</v>
      </c>
      <c r="Q235" s="151">
        <v>960410</v>
      </c>
      <c r="R235" s="152" t="s">
        <v>918</v>
      </c>
    </row>
    <row r="236" spans="12:18">
      <c r="L236" s="162">
        <v>2050601</v>
      </c>
      <c r="M236" s="163" t="s">
        <v>12</v>
      </c>
      <c r="N236" s="164">
        <v>5</v>
      </c>
      <c r="O236" s="165" t="s">
        <v>919</v>
      </c>
      <c r="P236" s="165" t="s">
        <v>91</v>
      </c>
      <c r="Q236" s="151">
        <v>960421</v>
      </c>
      <c r="R236" s="152" t="s">
        <v>920</v>
      </c>
    </row>
    <row r="237" spans="12:18">
      <c r="L237" s="162">
        <v>2050602</v>
      </c>
      <c r="M237" s="163" t="s">
        <v>12</v>
      </c>
      <c r="N237" s="164">
        <v>5</v>
      </c>
      <c r="O237" s="165" t="s">
        <v>919</v>
      </c>
      <c r="P237" s="165" t="s">
        <v>92</v>
      </c>
      <c r="Q237" s="151">
        <v>960447</v>
      </c>
      <c r="R237" s="152" t="s">
        <v>921</v>
      </c>
    </row>
    <row r="238" spans="12:18">
      <c r="L238" s="162">
        <v>2050603</v>
      </c>
      <c r="M238" s="163" t="s">
        <v>12</v>
      </c>
      <c r="N238" s="164">
        <v>5</v>
      </c>
      <c r="O238" s="165" t="s">
        <v>919</v>
      </c>
      <c r="P238" s="165" t="s">
        <v>93</v>
      </c>
      <c r="Q238" s="151">
        <v>960445</v>
      </c>
      <c r="R238" s="152" t="s">
        <v>908</v>
      </c>
    </row>
    <row r="239" spans="12:18">
      <c r="L239" s="162">
        <v>2050701</v>
      </c>
      <c r="M239" s="163" t="s">
        <v>12</v>
      </c>
      <c r="N239" s="164">
        <v>5</v>
      </c>
      <c r="O239" s="165" t="s">
        <v>116</v>
      </c>
      <c r="P239" s="165" t="s">
        <v>116</v>
      </c>
      <c r="Q239" s="151">
        <v>960419</v>
      </c>
      <c r="R239" s="152" t="s">
        <v>969</v>
      </c>
    </row>
    <row r="240" spans="12:18">
      <c r="L240" s="162">
        <v>2050702</v>
      </c>
      <c r="M240" s="163" t="s">
        <v>12</v>
      </c>
      <c r="N240" s="164">
        <v>5</v>
      </c>
      <c r="O240" s="165" t="s">
        <v>116</v>
      </c>
      <c r="P240" s="165" t="s">
        <v>143</v>
      </c>
      <c r="Q240" s="151">
        <v>960419</v>
      </c>
      <c r="R240" s="152" t="s">
        <v>969</v>
      </c>
    </row>
    <row r="241" spans="12:18">
      <c r="L241" s="162">
        <v>2050703</v>
      </c>
      <c r="M241" s="163" t="s">
        <v>12</v>
      </c>
      <c r="N241" s="164">
        <v>5</v>
      </c>
      <c r="O241" s="165" t="s">
        <v>116</v>
      </c>
      <c r="P241" s="165" t="s">
        <v>144</v>
      </c>
      <c r="Q241" s="151">
        <v>960419</v>
      </c>
      <c r="R241" s="152" t="s">
        <v>969</v>
      </c>
    </row>
    <row r="242" spans="12:18">
      <c r="L242" s="162">
        <v>2050801</v>
      </c>
      <c r="M242" s="163" t="s">
        <v>12</v>
      </c>
      <c r="N242" s="164">
        <v>5</v>
      </c>
      <c r="O242" s="165" t="s">
        <v>970</v>
      </c>
      <c r="P242" s="165" t="s">
        <v>145</v>
      </c>
      <c r="Q242" s="151">
        <v>960455</v>
      </c>
      <c r="R242" s="152" t="s">
        <v>971</v>
      </c>
    </row>
    <row r="243" spans="12:18">
      <c r="L243" s="162">
        <v>2050802</v>
      </c>
      <c r="M243" s="163" t="s">
        <v>12</v>
      </c>
      <c r="N243" s="164">
        <v>5</v>
      </c>
      <c r="O243" s="165" t="s">
        <v>970</v>
      </c>
      <c r="P243" s="165" t="s">
        <v>146</v>
      </c>
      <c r="Q243" s="151">
        <v>960455</v>
      </c>
      <c r="R243" s="152" t="s">
        <v>971</v>
      </c>
    </row>
    <row r="244" spans="12:18">
      <c r="L244" s="162">
        <v>2050803</v>
      </c>
      <c r="M244" s="163" t="s">
        <v>12</v>
      </c>
      <c r="N244" s="164">
        <v>5</v>
      </c>
      <c r="O244" s="165" t="s">
        <v>970</v>
      </c>
      <c r="P244" s="165" t="s">
        <v>147</v>
      </c>
      <c r="Q244" s="151">
        <v>960455</v>
      </c>
      <c r="R244" s="152" t="s">
        <v>971</v>
      </c>
    </row>
    <row r="245" spans="12:18">
      <c r="L245" s="162">
        <v>2050804</v>
      </c>
      <c r="M245" s="163" t="s">
        <v>12</v>
      </c>
      <c r="N245" s="164">
        <v>5</v>
      </c>
      <c r="O245" s="165" t="s">
        <v>970</v>
      </c>
      <c r="P245" s="165" t="s">
        <v>148</v>
      </c>
      <c r="Q245" s="151">
        <v>960455</v>
      </c>
      <c r="R245" s="152" t="s">
        <v>971</v>
      </c>
    </row>
    <row r="246" spans="12:18">
      <c r="L246" s="162">
        <v>2050805</v>
      </c>
      <c r="M246" s="163" t="s">
        <v>12</v>
      </c>
      <c r="N246" s="164">
        <v>5</v>
      </c>
      <c r="O246" s="165" t="s">
        <v>970</v>
      </c>
      <c r="P246" s="165" t="s">
        <v>149</v>
      </c>
      <c r="Q246" s="151">
        <v>960455</v>
      </c>
      <c r="R246" s="152" t="s">
        <v>971</v>
      </c>
    </row>
    <row r="247" spans="12:18">
      <c r="L247" s="166">
        <v>1080101</v>
      </c>
      <c r="M247" s="152" t="s">
        <v>16</v>
      </c>
      <c r="N247" s="151">
        <v>8</v>
      </c>
      <c r="O247" s="167" t="s">
        <v>972</v>
      </c>
      <c r="P247" s="167" t="s">
        <v>150</v>
      </c>
      <c r="Q247" s="151">
        <v>961215</v>
      </c>
      <c r="R247" s="152" t="s">
        <v>973</v>
      </c>
    </row>
    <row r="248" spans="12:18">
      <c r="L248" s="166">
        <v>1080102</v>
      </c>
      <c r="M248" s="152" t="s">
        <v>16</v>
      </c>
      <c r="N248" s="151">
        <v>8</v>
      </c>
      <c r="O248" s="167" t="s">
        <v>972</v>
      </c>
      <c r="P248" s="167" t="s">
        <v>151</v>
      </c>
      <c r="Q248" s="151">
        <v>961216</v>
      </c>
      <c r="R248" s="152" t="s">
        <v>974</v>
      </c>
    </row>
    <row r="249" spans="12:18">
      <c r="L249" s="166">
        <v>1080103</v>
      </c>
      <c r="M249" s="152" t="s">
        <v>16</v>
      </c>
      <c r="N249" s="151">
        <v>8</v>
      </c>
      <c r="O249" s="167" t="s">
        <v>972</v>
      </c>
      <c r="P249" s="167" t="s">
        <v>152</v>
      </c>
      <c r="Q249" s="151">
        <v>961217</v>
      </c>
      <c r="R249" s="152" t="s">
        <v>975</v>
      </c>
    </row>
    <row r="250" spans="12:18">
      <c r="L250" s="166">
        <v>1080201</v>
      </c>
      <c r="M250" s="152" t="s">
        <v>16</v>
      </c>
      <c r="N250" s="151">
        <v>8</v>
      </c>
      <c r="O250" s="167" t="s">
        <v>976</v>
      </c>
      <c r="P250" s="167" t="s">
        <v>153</v>
      </c>
      <c r="Q250" s="151">
        <v>961219</v>
      </c>
      <c r="R250" s="152" t="s">
        <v>977</v>
      </c>
    </row>
    <row r="251" spans="12:18">
      <c r="L251" s="166">
        <v>1080202</v>
      </c>
      <c r="M251" s="152" t="s">
        <v>16</v>
      </c>
      <c r="N251" s="151">
        <v>8</v>
      </c>
      <c r="O251" s="167" t="s">
        <v>976</v>
      </c>
      <c r="P251" s="167" t="s">
        <v>154</v>
      </c>
      <c r="Q251" s="151">
        <v>961220</v>
      </c>
      <c r="R251" s="152" t="s">
        <v>978</v>
      </c>
    </row>
    <row r="252" spans="12:18">
      <c r="L252" s="166">
        <v>1080203</v>
      </c>
      <c r="M252" s="152" t="s">
        <v>16</v>
      </c>
      <c r="N252" s="151">
        <v>8</v>
      </c>
      <c r="O252" s="167" t="s">
        <v>976</v>
      </c>
      <c r="P252" s="167" t="s">
        <v>979</v>
      </c>
      <c r="Q252" s="151">
        <v>961221</v>
      </c>
      <c r="R252" s="152" t="s">
        <v>980</v>
      </c>
    </row>
    <row r="253" spans="12:18">
      <c r="L253" s="166">
        <v>1080204</v>
      </c>
      <c r="M253" s="152" t="s">
        <v>16</v>
      </c>
      <c r="N253" s="151">
        <v>8</v>
      </c>
      <c r="O253" s="167" t="s">
        <v>976</v>
      </c>
      <c r="P253" s="167" t="s">
        <v>156</v>
      </c>
      <c r="Q253" s="151">
        <v>961222</v>
      </c>
      <c r="R253" s="152" t="s">
        <v>981</v>
      </c>
    </row>
    <row r="254" spans="12:18">
      <c r="L254" s="166">
        <v>1080205</v>
      </c>
      <c r="M254" s="152" t="s">
        <v>16</v>
      </c>
      <c r="N254" s="151">
        <v>8</v>
      </c>
      <c r="O254" s="167" t="s">
        <v>976</v>
      </c>
      <c r="P254" s="167" t="s">
        <v>157</v>
      </c>
      <c r="Q254" s="151">
        <v>961223</v>
      </c>
      <c r="R254" s="152" t="s">
        <v>982</v>
      </c>
    </row>
    <row r="255" spans="12:18">
      <c r="L255" s="166">
        <v>1080301</v>
      </c>
      <c r="M255" s="152" t="s">
        <v>16</v>
      </c>
      <c r="N255" s="151">
        <v>8</v>
      </c>
      <c r="O255" s="167" t="s">
        <v>983</v>
      </c>
      <c r="P255" s="167" t="s">
        <v>158</v>
      </c>
      <c r="Q255" s="151">
        <v>961225</v>
      </c>
      <c r="R255" s="152" t="s">
        <v>984</v>
      </c>
    </row>
    <row r="256" spans="12:18">
      <c r="L256" s="166">
        <v>1080302</v>
      </c>
      <c r="M256" s="152" t="s">
        <v>16</v>
      </c>
      <c r="N256" s="151">
        <v>8</v>
      </c>
      <c r="O256" s="167" t="s">
        <v>983</v>
      </c>
      <c r="P256" s="167" t="s">
        <v>159</v>
      </c>
      <c r="Q256" s="151">
        <v>961226</v>
      </c>
      <c r="R256" s="152" t="s">
        <v>985</v>
      </c>
    </row>
    <row r="257" spans="12:18">
      <c r="L257" s="166">
        <v>1080303</v>
      </c>
      <c r="M257" s="152" t="s">
        <v>16</v>
      </c>
      <c r="N257" s="151">
        <v>8</v>
      </c>
      <c r="O257" s="167" t="s">
        <v>983</v>
      </c>
      <c r="P257" s="167" t="s">
        <v>160</v>
      </c>
      <c r="Q257" s="151">
        <v>961227</v>
      </c>
      <c r="R257" s="152" t="s">
        <v>986</v>
      </c>
    </row>
    <row r="258" spans="12:18">
      <c r="L258" s="166">
        <v>1080304</v>
      </c>
      <c r="M258" s="152" t="s">
        <v>16</v>
      </c>
      <c r="N258" s="151">
        <v>8</v>
      </c>
      <c r="O258" s="167" t="s">
        <v>983</v>
      </c>
      <c r="P258" s="167" t="s">
        <v>161</v>
      </c>
      <c r="Q258" s="151">
        <v>961228</v>
      </c>
      <c r="R258" s="152" t="s">
        <v>987</v>
      </c>
    </row>
    <row r="259" spans="12:18">
      <c r="L259" s="166">
        <v>1080305</v>
      </c>
      <c r="M259" s="152" t="s">
        <v>16</v>
      </c>
      <c r="N259" s="151">
        <v>8</v>
      </c>
      <c r="O259" s="167" t="s">
        <v>983</v>
      </c>
      <c r="P259" s="167" t="s">
        <v>162</v>
      </c>
      <c r="Q259" s="151">
        <v>961229</v>
      </c>
      <c r="R259" s="152" t="s">
        <v>988</v>
      </c>
    </row>
    <row r="260" spans="12:18">
      <c r="L260" s="166">
        <v>1080306</v>
      </c>
      <c r="M260" s="152" t="s">
        <v>16</v>
      </c>
      <c r="N260" s="151">
        <v>8</v>
      </c>
      <c r="O260" s="167" t="s">
        <v>983</v>
      </c>
      <c r="P260" s="167" t="s">
        <v>163</v>
      </c>
      <c r="Q260" s="151">
        <v>961230</v>
      </c>
      <c r="R260" s="152" t="s">
        <v>989</v>
      </c>
    </row>
    <row r="261" spans="12:18">
      <c r="L261" s="166">
        <v>1080307</v>
      </c>
      <c r="M261" s="152" t="s">
        <v>16</v>
      </c>
      <c r="N261" s="151">
        <v>8</v>
      </c>
      <c r="O261" s="167" t="s">
        <v>983</v>
      </c>
      <c r="P261" s="167" t="s">
        <v>164</v>
      </c>
      <c r="Q261" s="151">
        <v>961231</v>
      </c>
      <c r="R261" s="152" t="s">
        <v>990</v>
      </c>
    </row>
    <row r="262" spans="12:18">
      <c r="L262" s="166">
        <v>1080308</v>
      </c>
      <c r="M262" s="152" t="s">
        <v>16</v>
      </c>
      <c r="N262" s="151">
        <v>8</v>
      </c>
      <c r="O262" s="167" t="s">
        <v>983</v>
      </c>
      <c r="P262" s="167" t="s">
        <v>165</v>
      </c>
      <c r="Q262" s="151">
        <v>961232</v>
      </c>
      <c r="R262" s="152" t="s">
        <v>991</v>
      </c>
    </row>
    <row r="263" spans="12:18">
      <c r="L263" s="166">
        <v>1080401</v>
      </c>
      <c r="M263" s="152" t="s">
        <v>16</v>
      </c>
      <c r="N263" s="151">
        <v>8</v>
      </c>
      <c r="O263" s="167" t="s">
        <v>992</v>
      </c>
      <c r="P263" s="167" t="s">
        <v>166</v>
      </c>
      <c r="Q263" s="151">
        <v>961273</v>
      </c>
      <c r="R263" s="152" t="s">
        <v>993</v>
      </c>
    </row>
    <row r="264" spans="12:18">
      <c r="L264" s="166">
        <v>1080402</v>
      </c>
      <c r="M264" s="152" t="s">
        <v>16</v>
      </c>
      <c r="N264" s="151">
        <v>8</v>
      </c>
      <c r="O264" s="167" t="s">
        <v>992</v>
      </c>
      <c r="P264" s="167" t="s">
        <v>167</v>
      </c>
      <c r="Q264" s="151">
        <v>961274</v>
      </c>
      <c r="R264" s="152" t="s">
        <v>994</v>
      </c>
    </row>
    <row r="265" spans="12:18">
      <c r="L265" s="166">
        <v>1080501</v>
      </c>
      <c r="M265" s="152" t="s">
        <v>16</v>
      </c>
      <c r="N265" s="151">
        <v>8</v>
      </c>
      <c r="O265" s="167" t="s">
        <v>995</v>
      </c>
      <c r="P265" s="167" t="s">
        <v>168</v>
      </c>
      <c r="Q265" s="151">
        <v>961277</v>
      </c>
      <c r="R265" s="152" t="s">
        <v>996</v>
      </c>
    </row>
    <row r="266" spans="12:18">
      <c r="L266" s="166">
        <v>1080502</v>
      </c>
      <c r="M266" s="152" t="s">
        <v>16</v>
      </c>
      <c r="N266" s="151">
        <v>8</v>
      </c>
      <c r="O266" s="167" t="s">
        <v>995</v>
      </c>
      <c r="P266" s="167" t="s">
        <v>169</v>
      </c>
      <c r="Q266" s="151">
        <v>961278</v>
      </c>
      <c r="R266" s="152" t="s">
        <v>997</v>
      </c>
    </row>
    <row r="267" spans="12:18">
      <c r="L267" s="166">
        <v>1080503</v>
      </c>
      <c r="M267" s="152" t="s">
        <v>16</v>
      </c>
      <c r="N267" s="151">
        <v>8</v>
      </c>
      <c r="O267" s="167" t="s">
        <v>995</v>
      </c>
      <c r="P267" s="167" t="s">
        <v>170</v>
      </c>
      <c r="Q267" s="151">
        <v>961279</v>
      </c>
      <c r="R267" s="152" t="s">
        <v>998</v>
      </c>
    </row>
    <row r="268" spans="12:18">
      <c r="L268" s="166">
        <v>1080504</v>
      </c>
      <c r="M268" s="152" t="s">
        <v>16</v>
      </c>
      <c r="N268" s="151">
        <v>8</v>
      </c>
      <c r="O268" s="167" t="s">
        <v>995</v>
      </c>
      <c r="P268" s="167" t="s">
        <v>171</v>
      </c>
      <c r="Q268" s="151">
        <v>961280</v>
      </c>
      <c r="R268" s="152" t="s">
        <v>999</v>
      </c>
    </row>
    <row r="269" spans="12:18">
      <c r="L269" s="166">
        <v>1080505</v>
      </c>
      <c r="M269" s="152" t="s">
        <v>16</v>
      </c>
      <c r="N269" s="151">
        <v>8</v>
      </c>
      <c r="O269" s="167" t="s">
        <v>995</v>
      </c>
      <c r="P269" s="167" t="s">
        <v>172</v>
      </c>
      <c r="Q269" s="151">
        <v>961281</v>
      </c>
      <c r="R269" s="152" t="s">
        <v>1000</v>
      </c>
    </row>
    <row r="270" spans="12:18">
      <c r="L270" s="166">
        <v>1080601</v>
      </c>
      <c r="M270" s="152" t="s">
        <v>16</v>
      </c>
      <c r="N270" s="151">
        <v>8</v>
      </c>
      <c r="O270" s="167" t="s">
        <v>1001</v>
      </c>
      <c r="P270" s="167" t="s">
        <v>173</v>
      </c>
      <c r="Q270" s="151">
        <v>961235</v>
      </c>
      <c r="R270" s="152" t="s">
        <v>1002</v>
      </c>
    </row>
    <row r="271" spans="12:18">
      <c r="L271" s="166">
        <v>1080602</v>
      </c>
      <c r="M271" s="152" t="s">
        <v>16</v>
      </c>
      <c r="N271" s="151">
        <v>8</v>
      </c>
      <c r="O271" s="167" t="s">
        <v>1001</v>
      </c>
      <c r="P271" s="167" t="s">
        <v>174</v>
      </c>
      <c r="Q271" s="151">
        <v>961236</v>
      </c>
      <c r="R271" s="152" t="s">
        <v>1003</v>
      </c>
    </row>
    <row r="272" spans="12:18">
      <c r="L272" s="166">
        <v>1080603</v>
      </c>
      <c r="M272" s="152" t="s">
        <v>16</v>
      </c>
      <c r="N272" s="151">
        <v>8</v>
      </c>
      <c r="O272" s="167" t="s">
        <v>1001</v>
      </c>
      <c r="P272" s="167" t="s">
        <v>175</v>
      </c>
      <c r="Q272" s="151">
        <v>961237</v>
      </c>
      <c r="R272" s="152" t="s">
        <v>1004</v>
      </c>
    </row>
    <row r="273" spans="12:18">
      <c r="L273" s="166">
        <v>1080604</v>
      </c>
      <c r="M273" s="152" t="s">
        <v>16</v>
      </c>
      <c r="N273" s="151">
        <v>8</v>
      </c>
      <c r="O273" s="167" t="s">
        <v>1001</v>
      </c>
      <c r="P273" s="167" t="s">
        <v>176</v>
      </c>
      <c r="Q273" s="151">
        <v>961238</v>
      </c>
      <c r="R273" s="152" t="s">
        <v>1005</v>
      </c>
    </row>
    <row r="274" spans="12:18">
      <c r="L274" s="166">
        <v>1080701</v>
      </c>
      <c r="M274" s="152" t="s">
        <v>16</v>
      </c>
      <c r="N274" s="151">
        <v>8</v>
      </c>
      <c r="O274" s="167" t="s">
        <v>1006</v>
      </c>
      <c r="P274" s="167" t="s">
        <v>177</v>
      </c>
      <c r="Q274" s="151">
        <v>961240</v>
      </c>
      <c r="R274" s="152" t="s">
        <v>1007</v>
      </c>
    </row>
    <row r="275" spans="12:18">
      <c r="L275" s="166">
        <v>1080702</v>
      </c>
      <c r="M275" s="152" t="s">
        <v>16</v>
      </c>
      <c r="N275" s="151">
        <v>8</v>
      </c>
      <c r="O275" s="167" t="s">
        <v>1006</v>
      </c>
      <c r="P275" s="167" t="s">
        <v>178</v>
      </c>
      <c r="Q275" s="151">
        <v>961241</v>
      </c>
      <c r="R275" s="152" t="s">
        <v>1008</v>
      </c>
    </row>
    <row r="276" spans="12:18">
      <c r="L276" s="166">
        <v>1080703</v>
      </c>
      <c r="M276" s="152" t="s">
        <v>16</v>
      </c>
      <c r="N276" s="151">
        <v>8</v>
      </c>
      <c r="O276" s="167" t="s">
        <v>1006</v>
      </c>
      <c r="P276" s="167" t="s">
        <v>179</v>
      </c>
      <c r="Q276" s="151">
        <v>961242</v>
      </c>
      <c r="R276" s="152" t="s">
        <v>1009</v>
      </c>
    </row>
    <row r="277" spans="12:18">
      <c r="L277" s="166">
        <v>1080704</v>
      </c>
      <c r="M277" s="152" t="s">
        <v>16</v>
      </c>
      <c r="N277" s="151">
        <v>8</v>
      </c>
      <c r="O277" s="167" t="s">
        <v>1006</v>
      </c>
      <c r="P277" s="167" t="s">
        <v>180</v>
      </c>
      <c r="Q277" s="151">
        <v>961243</v>
      </c>
      <c r="R277" s="152" t="s">
        <v>1010</v>
      </c>
    </row>
    <row r="278" spans="12:18">
      <c r="L278" s="166">
        <v>1080705</v>
      </c>
      <c r="M278" s="152" t="s">
        <v>16</v>
      </c>
      <c r="N278" s="151">
        <v>8</v>
      </c>
      <c r="O278" s="167" t="s">
        <v>1006</v>
      </c>
      <c r="P278" s="167" t="s">
        <v>181</v>
      </c>
      <c r="Q278" s="151">
        <v>961244</v>
      </c>
      <c r="R278" s="152" t="s">
        <v>1011</v>
      </c>
    </row>
    <row r="279" spans="12:18">
      <c r="L279" s="166">
        <v>1080706</v>
      </c>
      <c r="M279" s="152" t="s">
        <v>16</v>
      </c>
      <c r="N279" s="151">
        <v>8</v>
      </c>
      <c r="O279" s="167" t="s">
        <v>1006</v>
      </c>
      <c r="P279" s="167" t="s">
        <v>182</v>
      </c>
      <c r="Q279" s="151">
        <v>961245</v>
      </c>
      <c r="R279" s="152" t="s">
        <v>1012</v>
      </c>
    </row>
    <row r="280" spans="12:18">
      <c r="L280" s="166">
        <v>1080801</v>
      </c>
      <c r="M280" s="152" t="s">
        <v>16</v>
      </c>
      <c r="N280" s="151">
        <v>8</v>
      </c>
      <c r="O280" s="167" t="s">
        <v>1013</v>
      </c>
      <c r="P280" s="167" t="s">
        <v>183</v>
      </c>
      <c r="Q280" s="151">
        <v>961247</v>
      </c>
      <c r="R280" s="152" t="s">
        <v>1014</v>
      </c>
    </row>
    <row r="281" spans="12:18">
      <c r="L281" s="166">
        <v>1080802</v>
      </c>
      <c r="M281" s="152" t="s">
        <v>16</v>
      </c>
      <c r="N281" s="151">
        <v>8</v>
      </c>
      <c r="O281" s="167" t="s">
        <v>1013</v>
      </c>
      <c r="P281" s="167" t="s">
        <v>184</v>
      </c>
      <c r="Q281" s="151">
        <v>961248</v>
      </c>
      <c r="R281" s="152" t="s">
        <v>1015</v>
      </c>
    </row>
    <row r="282" spans="12:18">
      <c r="L282" s="166">
        <v>1080803</v>
      </c>
      <c r="M282" s="152" t="s">
        <v>16</v>
      </c>
      <c r="N282" s="151">
        <v>8</v>
      </c>
      <c r="O282" s="167" t="s">
        <v>1013</v>
      </c>
      <c r="P282" s="167" t="s">
        <v>185</v>
      </c>
      <c r="Q282" s="151">
        <v>961249</v>
      </c>
      <c r="R282" s="152" t="s">
        <v>1016</v>
      </c>
    </row>
    <row r="283" spans="12:18">
      <c r="L283" s="166">
        <v>1080901</v>
      </c>
      <c r="M283" s="152" t="s">
        <v>16</v>
      </c>
      <c r="N283" s="151">
        <v>8</v>
      </c>
      <c r="O283" s="167" t="s">
        <v>1017</v>
      </c>
      <c r="P283" s="167" t="s">
        <v>186</v>
      </c>
      <c r="Q283" s="151">
        <v>961252</v>
      </c>
      <c r="R283" s="152" t="s">
        <v>1018</v>
      </c>
    </row>
    <row r="284" spans="12:18">
      <c r="L284" s="166">
        <v>1080902</v>
      </c>
      <c r="M284" s="152" t="s">
        <v>16</v>
      </c>
      <c r="N284" s="151">
        <v>8</v>
      </c>
      <c r="O284" s="167" t="s">
        <v>1017</v>
      </c>
      <c r="P284" s="167" t="s">
        <v>187</v>
      </c>
      <c r="Q284" s="151">
        <v>961253</v>
      </c>
      <c r="R284" s="152" t="s">
        <v>1019</v>
      </c>
    </row>
    <row r="285" spans="12:18">
      <c r="L285" s="166">
        <v>1080903</v>
      </c>
      <c r="M285" s="152" t="s">
        <v>16</v>
      </c>
      <c r="N285" s="151">
        <v>8</v>
      </c>
      <c r="O285" s="167" t="s">
        <v>1017</v>
      </c>
      <c r="P285" s="167" t="s">
        <v>188</v>
      </c>
      <c r="Q285" s="151">
        <v>961254</v>
      </c>
      <c r="R285" s="152" t="s">
        <v>1020</v>
      </c>
    </row>
    <row r="286" spans="12:18">
      <c r="L286" s="166">
        <v>1080904</v>
      </c>
      <c r="M286" s="152" t="s">
        <v>16</v>
      </c>
      <c r="N286" s="151">
        <v>8</v>
      </c>
      <c r="O286" s="167" t="s">
        <v>1017</v>
      </c>
      <c r="P286" s="167" t="s">
        <v>189</v>
      </c>
      <c r="Q286" s="151">
        <v>961255</v>
      </c>
      <c r="R286" s="152" t="s">
        <v>1021</v>
      </c>
    </row>
    <row r="287" spans="12:18">
      <c r="L287" s="166">
        <v>1080905</v>
      </c>
      <c r="M287" s="152" t="s">
        <v>16</v>
      </c>
      <c r="N287" s="151">
        <v>8</v>
      </c>
      <c r="O287" s="167" t="s">
        <v>1017</v>
      </c>
      <c r="P287" s="167" t="s">
        <v>190</v>
      </c>
      <c r="Q287" s="151">
        <v>961256</v>
      </c>
      <c r="R287" s="152" t="s">
        <v>1022</v>
      </c>
    </row>
    <row r="288" spans="12:18">
      <c r="L288" s="166">
        <v>1081001</v>
      </c>
      <c r="M288" s="152" t="s">
        <v>16</v>
      </c>
      <c r="N288" s="151">
        <v>8</v>
      </c>
      <c r="O288" s="167" t="s">
        <v>1023</v>
      </c>
      <c r="P288" s="167" t="s">
        <v>191</v>
      </c>
      <c r="Q288" s="151">
        <v>961262</v>
      </c>
      <c r="R288" s="152" t="s">
        <v>1024</v>
      </c>
    </row>
    <row r="289" spans="12:18">
      <c r="L289" s="166">
        <v>1081002</v>
      </c>
      <c r="M289" s="152" t="s">
        <v>16</v>
      </c>
      <c r="N289" s="151">
        <v>8</v>
      </c>
      <c r="O289" s="167" t="s">
        <v>1023</v>
      </c>
      <c r="P289" s="167" t="s">
        <v>192</v>
      </c>
      <c r="Q289" s="151">
        <v>961263</v>
      </c>
      <c r="R289" s="152" t="s">
        <v>1025</v>
      </c>
    </row>
    <row r="290" spans="12:18">
      <c r="L290" s="166">
        <v>1081101</v>
      </c>
      <c r="M290" s="152" t="s">
        <v>16</v>
      </c>
      <c r="N290" s="151">
        <v>8</v>
      </c>
      <c r="O290" s="167" t="s">
        <v>1026</v>
      </c>
      <c r="P290" s="167" t="s">
        <v>193</v>
      </c>
      <c r="Q290" s="151">
        <v>961258</v>
      </c>
      <c r="R290" s="152" t="s">
        <v>1027</v>
      </c>
    </row>
    <row r="291" spans="12:18">
      <c r="L291" s="166">
        <v>1081102</v>
      </c>
      <c r="M291" s="152" t="s">
        <v>16</v>
      </c>
      <c r="N291" s="151">
        <v>8</v>
      </c>
      <c r="O291" s="167" t="s">
        <v>1026</v>
      </c>
      <c r="P291" s="167" t="s">
        <v>194</v>
      </c>
      <c r="Q291" s="151">
        <v>961259</v>
      </c>
      <c r="R291" s="152" t="s">
        <v>1028</v>
      </c>
    </row>
    <row r="292" spans="12:18">
      <c r="L292" s="166">
        <v>1081103</v>
      </c>
      <c r="M292" s="152" t="s">
        <v>16</v>
      </c>
      <c r="N292" s="151">
        <v>8</v>
      </c>
      <c r="O292" s="167" t="s">
        <v>1026</v>
      </c>
      <c r="P292" s="167" t="s">
        <v>195</v>
      </c>
      <c r="Q292" s="151">
        <v>961260</v>
      </c>
      <c r="R292" s="152" t="s">
        <v>1029</v>
      </c>
    </row>
    <row r="293" spans="12:18">
      <c r="L293" s="166">
        <v>1081201</v>
      </c>
      <c r="M293" s="152" t="s">
        <v>16</v>
      </c>
      <c r="N293" s="151">
        <v>8</v>
      </c>
      <c r="O293" s="167" t="s">
        <v>1030</v>
      </c>
      <c r="P293" s="167" t="s">
        <v>196</v>
      </c>
      <c r="Q293" s="151">
        <v>961265</v>
      </c>
      <c r="R293" s="152" t="s">
        <v>1031</v>
      </c>
    </row>
    <row r="294" spans="12:18">
      <c r="L294" s="166">
        <v>1081202</v>
      </c>
      <c r="M294" s="152" t="s">
        <v>16</v>
      </c>
      <c r="N294" s="151">
        <v>8</v>
      </c>
      <c r="O294" s="167" t="s">
        <v>1030</v>
      </c>
      <c r="P294" s="167" t="s">
        <v>197</v>
      </c>
      <c r="Q294" s="151">
        <v>961266</v>
      </c>
      <c r="R294" s="152" t="s">
        <v>1032</v>
      </c>
    </row>
    <row r="295" spans="12:18">
      <c r="L295" s="166">
        <v>1081203</v>
      </c>
      <c r="M295" s="152" t="s">
        <v>16</v>
      </c>
      <c r="N295" s="151">
        <v>8</v>
      </c>
      <c r="O295" s="167" t="s">
        <v>1030</v>
      </c>
      <c r="P295" s="167" t="s">
        <v>198</v>
      </c>
      <c r="Q295" s="151">
        <v>961267</v>
      </c>
      <c r="R295" s="152" t="s">
        <v>1033</v>
      </c>
    </row>
    <row r="296" spans="12:18">
      <c r="L296" s="166">
        <v>1081204</v>
      </c>
      <c r="M296" s="152" t="s">
        <v>16</v>
      </c>
      <c r="N296" s="151">
        <v>8</v>
      </c>
      <c r="O296" s="167" t="s">
        <v>1030</v>
      </c>
      <c r="P296" s="167" t="s">
        <v>199</v>
      </c>
      <c r="Q296" s="151">
        <v>961268</v>
      </c>
      <c r="R296" s="152" t="s">
        <v>1034</v>
      </c>
    </row>
    <row r="297" spans="12:18">
      <c r="L297" s="166">
        <v>1081205</v>
      </c>
      <c r="M297" s="152" t="s">
        <v>16</v>
      </c>
      <c r="N297" s="151">
        <v>8</v>
      </c>
      <c r="O297" s="167" t="s">
        <v>1030</v>
      </c>
      <c r="P297" s="167" t="s">
        <v>200</v>
      </c>
      <c r="Q297" s="151">
        <v>961269</v>
      </c>
      <c r="R297" s="152" t="s">
        <v>1035</v>
      </c>
    </row>
    <row r="298" spans="12:18">
      <c r="L298" s="166">
        <v>1081206</v>
      </c>
      <c r="M298" s="152" t="s">
        <v>16</v>
      </c>
      <c r="N298" s="151">
        <v>8</v>
      </c>
      <c r="O298" s="167" t="s">
        <v>1030</v>
      </c>
      <c r="P298" s="167" t="s">
        <v>201</v>
      </c>
      <c r="Q298" s="151">
        <v>961270</v>
      </c>
      <c r="R298" s="152" t="s">
        <v>1036</v>
      </c>
    </row>
    <row r="299" spans="12:18">
      <c r="L299" s="166">
        <v>1070101</v>
      </c>
      <c r="M299" s="152" t="s">
        <v>16</v>
      </c>
      <c r="N299" s="151">
        <v>7</v>
      </c>
      <c r="O299" s="167" t="s">
        <v>1037</v>
      </c>
      <c r="P299" s="167" t="s">
        <v>202</v>
      </c>
      <c r="Q299" s="151">
        <v>961151</v>
      </c>
      <c r="R299" s="152" t="s">
        <v>1038</v>
      </c>
    </row>
    <row r="300" spans="12:18">
      <c r="L300" s="166">
        <v>1070102</v>
      </c>
      <c r="M300" s="152" t="s">
        <v>16</v>
      </c>
      <c r="N300" s="151">
        <v>7</v>
      </c>
      <c r="O300" s="167" t="s">
        <v>1037</v>
      </c>
      <c r="P300" s="167" t="s">
        <v>203</v>
      </c>
      <c r="Q300" s="151">
        <v>961152</v>
      </c>
      <c r="R300" s="152" t="s">
        <v>1039</v>
      </c>
    </row>
    <row r="301" spans="12:18">
      <c r="L301" s="166">
        <v>1070103</v>
      </c>
      <c r="M301" s="152" t="s">
        <v>16</v>
      </c>
      <c r="N301" s="151">
        <v>7</v>
      </c>
      <c r="O301" s="167" t="s">
        <v>1037</v>
      </c>
      <c r="P301" s="167" t="s">
        <v>204</v>
      </c>
      <c r="Q301" s="151">
        <v>961153</v>
      </c>
      <c r="R301" s="152" t="s">
        <v>1040</v>
      </c>
    </row>
    <row r="302" spans="12:18">
      <c r="L302" s="166">
        <v>1070104</v>
      </c>
      <c r="M302" s="152" t="s">
        <v>16</v>
      </c>
      <c r="N302" s="151">
        <v>7</v>
      </c>
      <c r="O302" s="167" t="s">
        <v>1037</v>
      </c>
      <c r="P302" s="167" t="s">
        <v>205</v>
      </c>
      <c r="Q302" s="151">
        <v>961154</v>
      </c>
      <c r="R302" s="152" t="s">
        <v>1041</v>
      </c>
    </row>
    <row r="303" spans="12:18">
      <c r="L303" s="166">
        <v>1070105</v>
      </c>
      <c r="M303" s="152" t="s">
        <v>16</v>
      </c>
      <c r="N303" s="151">
        <v>7</v>
      </c>
      <c r="O303" s="167" t="s">
        <v>1037</v>
      </c>
      <c r="P303" s="167" t="s">
        <v>206</v>
      </c>
      <c r="Q303" s="151">
        <v>961155</v>
      </c>
      <c r="R303" s="152" t="s">
        <v>1042</v>
      </c>
    </row>
    <row r="304" spans="12:18">
      <c r="L304" s="166">
        <v>1070201</v>
      </c>
      <c r="M304" s="152" t="s">
        <v>16</v>
      </c>
      <c r="N304" s="151">
        <v>7</v>
      </c>
      <c r="O304" s="167" t="s">
        <v>1043</v>
      </c>
      <c r="P304" s="167" t="s">
        <v>207</v>
      </c>
      <c r="Q304" s="151">
        <v>961157</v>
      </c>
      <c r="R304" s="152" t="s">
        <v>1044</v>
      </c>
    </row>
    <row r="305" spans="12:18">
      <c r="L305" s="166">
        <v>1070202</v>
      </c>
      <c r="M305" s="152" t="s">
        <v>16</v>
      </c>
      <c r="N305" s="151">
        <v>7</v>
      </c>
      <c r="O305" s="167" t="s">
        <v>1043</v>
      </c>
      <c r="P305" s="167" t="s">
        <v>208</v>
      </c>
      <c r="Q305" s="151">
        <v>961158</v>
      </c>
      <c r="R305" s="152" t="s">
        <v>1045</v>
      </c>
    </row>
    <row r="306" spans="12:18">
      <c r="L306" s="166">
        <v>1070203</v>
      </c>
      <c r="M306" s="152" t="s">
        <v>16</v>
      </c>
      <c r="N306" s="151">
        <v>7</v>
      </c>
      <c r="O306" s="167" t="s">
        <v>1043</v>
      </c>
      <c r="P306" s="167" t="s">
        <v>209</v>
      </c>
      <c r="Q306" s="151">
        <v>961159</v>
      </c>
      <c r="R306" s="152" t="s">
        <v>1046</v>
      </c>
    </row>
    <row r="307" spans="12:18">
      <c r="L307" s="166">
        <v>1070204</v>
      </c>
      <c r="M307" s="152" t="s">
        <v>16</v>
      </c>
      <c r="N307" s="151">
        <v>7</v>
      </c>
      <c r="O307" s="167" t="s">
        <v>1043</v>
      </c>
      <c r="P307" s="167" t="s">
        <v>210</v>
      </c>
      <c r="Q307" s="151">
        <v>961160</v>
      </c>
      <c r="R307" s="152" t="s">
        <v>1047</v>
      </c>
    </row>
    <row r="308" spans="12:18">
      <c r="L308" s="166">
        <v>1070301</v>
      </c>
      <c r="M308" s="152" t="s">
        <v>16</v>
      </c>
      <c r="N308" s="151">
        <v>7</v>
      </c>
      <c r="O308" s="167" t="s">
        <v>1048</v>
      </c>
      <c r="P308" s="167" t="s">
        <v>211</v>
      </c>
      <c r="Q308" s="151">
        <v>961162</v>
      </c>
      <c r="R308" s="152" t="s">
        <v>1049</v>
      </c>
    </row>
    <row r="309" spans="12:18">
      <c r="L309" s="166">
        <v>1070302</v>
      </c>
      <c r="M309" s="152" t="s">
        <v>16</v>
      </c>
      <c r="N309" s="151">
        <v>7</v>
      </c>
      <c r="O309" s="167" t="s">
        <v>1048</v>
      </c>
      <c r="P309" s="167" t="s">
        <v>212</v>
      </c>
      <c r="Q309" s="151">
        <v>961163</v>
      </c>
      <c r="R309" s="152" t="s">
        <v>1050</v>
      </c>
    </row>
    <row r="310" spans="12:18">
      <c r="L310" s="166">
        <v>1070303</v>
      </c>
      <c r="M310" s="152" t="s">
        <v>16</v>
      </c>
      <c r="N310" s="151">
        <v>7</v>
      </c>
      <c r="O310" s="167" t="s">
        <v>1048</v>
      </c>
      <c r="P310" s="167" t="s">
        <v>213</v>
      </c>
      <c r="Q310" s="151">
        <v>961164</v>
      </c>
      <c r="R310" s="152" t="s">
        <v>1051</v>
      </c>
    </row>
    <row r="311" spans="12:18">
      <c r="L311" s="166">
        <v>1070304</v>
      </c>
      <c r="M311" s="152" t="s">
        <v>16</v>
      </c>
      <c r="N311" s="151">
        <v>7</v>
      </c>
      <c r="O311" s="167" t="s">
        <v>1048</v>
      </c>
      <c r="P311" s="167" t="s">
        <v>214</v>
      </c>
      <c r="Q311" s="151">
        <v>961165</v>
      </c>
      <c r="R311" s="152" t="s">
        <v>1052</v>
      </c>
    </row>
    <row r="312" spans="12:18">
      <c r="L312" s="166">
        <v>1070305</v>
      </c>
      <c r="M312" s="152" t="s">
        <v>16</v>
      </c>
      <c r="N312" s="151">
        <v>7</v>
      </c>
      <c r="O312" s="167" t="s">
        <v>1048</v>
      </c>
      <c r="P312" s="167" t="s">
        <v>215</v>
      </c>
      <c r="Q312" s="151">
        <v>961166</v>
      </c>
      <c r="R312" s="152" t="s">
        <v>1053</v>
      </c>
    </row>
    <row r="313" spans="12:18">
      <c r="L313" s="166">
        <v>1070401</v>
      </c>
      <c r="M313" s="152" t="s">
        <v>16</v>
      </c>
      <c r="N313" s="151">
        <v>7</v>
      </c>
      <c r="O313" s="167" t="s">
        <v>1054</v>
      </c>
      <c r="P313" s="167" t="s">
        <v>216</v>
      </c>
      <c r="Q313" s="151">
        <v>961182</v>
      </c>
      <c r="R313" s="152" t="s">
        <v>1055</v>
      </c>
    </row>
    <row r="314" spans="12:18">
      <c r="L314" s="166">
        <v>1070402</v>
      </c>
      <c r="M314" s="152" t="s">
        <v>16</v>
      </c>
      <c r="N314" s="151">
        <v>7</v>
      </c>
      <c r="O314" s="167" t="s">
        <v>1054</v>
      </c>
      <c r="P314" s="167" t="s">
        <v>217</v>
      </c>
      <c r="Q314" s="151">
        <v>961183</v>
      </c>
      <c r="R314" s="152" t="s">
        <v>1056</v>
      </c>
    </row>
    <row r="315" spans="12:18">
      <c r="L315" s="166">
        <v>1070403</v>
      </c>
      <c r="M315" s="152" t="s">
        <v>16</v>
      </c>
      <c r="N315" s="151">
        <v>7</v>
      </c>
      <c r="O315" s="167" t="s">
        <v>1054</v>
      </c>
      <c r="P315" s="167" t="s">
        <v>218</v>
      </c>
      <c r="Q315" s="151">
        <v>961184</v>
      </c>
      <c r="R315" s="152" t="s">
        <v>1057</v>
      </c>
    </row>
    <row r="316" spans="12:18">
      <c r="L316" s="166">
        <v>1070501</v>
      </c>
      <c r="M316" s="152" t="s">
        <v>16</v>
      </c>
      <c r="N316" s="151">
        <v>7</v>
      </c>
      <c r="O316" s="167" t="s">
        <v>1058</v>
      </c>
      <c r="P316" s="167" t="s">
        <v>219</v>
      </c>
      <c r="Q316" s="151">
        <v>961186</v>
      </c>
      <c r="R316" s="152" t="s">
        <v>1059</v>
      </c>
    </row>
    <row r="317" spans="12:18">
      <c r="L317" s="166">
        <v>1070502</v>
      </c>
      <c r="M317" s="152" t="s">
        <v>16</v>
      </c>
      <c r="N317" s="151">
        <v>7</v>
      </c>
      <c r="O317" s="167" t="s">
        <v>1058</v>
      </c>
      <c r="P317" s="167" t="s">
        <v>220</v>
      </c>
      <c r="Q317" s="151">
        <v>961187</v>
      </c>
      <c r="R317" s="152" t="s">
        <v>1060</v>
      </c>
    </row>
    <row r="318" spans="12:18">
      <c r="L318" s="166">
        <v>1070503</v>
      </c>
      <c r="M318" s="152" t="s">
        <v>16</v>
      </c>
      <c r="N318" s="151">
        <v>7</v>
      </c>
      <c r="O318" s="167" t="s">
        <v>1058</v>
      </c>
      <c r="P318" s="167" t="s">
        <v>177</v>
      </c>
      <c r="Q318" s="151">
        <v>961188</v>
      </c>
      <c r="R318" s="152" t="s">
        <v>1007</v>
      </c>
    </row>
    <row r="319" spans="12:18">
      <c r="L319" s="166">
        <v>1070504</v>
      </c>
      <c r="M319" s="152" t="s">
        <v>16</v>
      </c>
      <c r="N319" s="151">
        <v>7</v>
      </c>
      <c r="O319" s="167" t="s">
        <v>1058</v>
      </c>
      <c r="P319" s="167" t="s">
        <v>221</v>
      </c>
      <c r="Q319" s="151">
        <v>961189</v>
      </c>
      <c r="R319" s="152" t="s">
        <v>1061</v>
      </c>
    </row>
    <row r="320" spans="12:18">
      <c r="L320" s="166">
        <v>1070601</v>
      </c>
      <c r="M320" s="152" t="s">
        <v>16</v>
      </c>
      <c r="N320" s="151">
        <v>7</v>
      </c>
      <c r="O320" s="167" t="s">
        <v>1062</v>
      </c>
      <c r="P320" s="167" t="s">
        <v>222</v>
      </c>
      <c r="Q320" s="151">
        <v>961168</v>
      </c>
      <c r="R320" s="152" t="s">
        <v>1063</v>
      </c>
    </row>
    <row r="321" spans="12:18">
      <c r="L321" s="166">
        <v>1070602</v>
      </c>
      <c r="M321" s="152" t="s">
        <v>16</v>
      </c>
      <c r="N321" s="151">
        <v>7</v>
      </c>
      <c r="O321" s="167" t="s">
        <v>1062</v>
      </c>
      <c r="P321" s="167" t="s">
        <v>223</v>
      </c>
      <c r="Q321" s="151">
        <v>961169</v>
      </c>
      <c r="R321" s="152" t="s">
        <v>1064</v>
      </c>
    </row>
    <row r="322" spans="12:18">
      <c r="L322" s="166">
        <v>1070603</v>
      </c>
      <c r="M322" s="152" t="s">
        <v>16</v>
      </c>
      <c r="N322" s="151">
        <v>7</v>
      </c>
      <c r="O322" s="167" t="s">
        <v>1062</v>
      </c>
      <c r="P322" s="167" t="s">
        <v>224</v>
      </c>
      <c r="Q322" s="151">
        <v>961170</v>
      </c>
      <c r="R322" s="152" t="s">
        <v>1065</v>
      </c>
    </row>
    <row r="323" spans="12:18">
      <c r="L323" s="166">
        <v>1070604</v>
      </c>
      <c r="M323" s="152" t="s">
        <v>16</v>
      </c>
      <c r="N323" s="151">
        <v>7</v>
      </c>
      <c r="O323" s="167" t="s">
        <v>1062</v>
      </c>
      <c r="P323" s="167" t="s">
        <v>225</v>
      </c>
      <c r="Q323" s="151">
        <v>961171</v>
      </c>
      <c r="R323" s="152" t="s">
        <v>1066</v>
      </c>
    </row>
    <row r="324" spans="12:18">
      <c r="L324" s="166">
        <v>1070605</v>
      </c>
      <c r="M324" s="152" t="s">
        <v>16</v>
      </c>
      <c r="N324" s="151">
        <v>7</v>
      </c>
      <c r="O324" s="167" t="s">
        <v>1062</v>
      </c>
      <c r="P324" s="167" t="s">
        <v>226</v>
      </c>
      <c r="Q324" s="151">
        <v>961172</v>
      </c>
      <c r="R324" s="152" t="s">
        <v>1067</v>
      </c>
    </row>
    <row r="325" spans="12:18">
      <c r="L325" s="166">
        <v>1070606</v>
      </c>
      <c r="M325" s="152" t="s">
        <v>16</v>
      </c>
      <c r="N325" s="151">
        <v>7</v>
      </c>
      <c r="O325" s="167" t="s">
        <v>1062</v>
      </c>
      <c r="P325" s="167" t="s">
        <v>227</v>
      </c>
      <c r="Q325" s="151">
        <v>961173</v>
      </c>
      <c r="R325" s="152" t="s">
        <v>1068</v>
      </c>
    </row>
    <row r="326" spans="12:18">
      <c r="L326" s="166">
        <v>1070607</v>
      </c>
      <c r="M326" s="152" t="s">
        <v>16</v>
      </c>
      <c r="N326" s="151">
        <v>7</v>
      </c>
      <c r="O326" s="167" t="s">
        <v>1062</v>
      </c>
      <c r="P326" s="167" t="s">
        <v>228</v>
      </c>
      <c r="Q326" s="151">
        <v>961174</v>
      </c>
      <c r="R326" s="152" t="s">
        <v>1069</v>
      </c>
    </row>
    <row r="327" spans="12:18">
      <c r="L327" s="166">
        <v>1070701</v>
      </c>
      <c r="M327" s="152" t="s">
        <v>16</v>
      </c>
      <c r="N327" s="151">
        <v>7</v>
      </c>
      <c r="O327" s="167" t="s">
        <v>1070</v>
      </c>
      <c r="P327" s="167" t="s">
        <v>229</v>
      </c>
      <c r="Q327" s="151">
        <v>961176</v>
      </c>
      <c r="R327" s="152" t="s">
        <v>1071</v>
      </c>
    </row>
    <row r="328" spans="12:18">
      <c r="L328" s="166">
        <v>1070702</v>
      </c>
      <c r="M328" s="152" t="s">
        <v>16</v>
      </c>
      <c r="N328" s="151">
        <v>7</v>
      </c>
      <c r="O328" s="167" t="s">
        <v>1070</v>
      </c>
      <c r="P328" s="167" t="s">
        <v>230</v>
      </c>
      <c r="Q328" s="151">
        <v>961177</v>
      </c>
      <c r="R328" s="152" t="s">
        <v>1072</v>
      </c>
    </row>
    <row r="329" spans="12:18">
      <c r="L329" s="166">
        <v>1070703</v>
      </c>
      <c r="M329" s="152" t="s">
        <v>16</v>
      </c>
      <c r="N329" s="151">
        <v>7</v>
      </c>
      <c r="O329" s="167" t="s">
        <v>1070</v>
      </c>
      <c r="P329" s="167" t="s">
        <v>231</v>
      </c>
      <c r="Q329" s="151">
        <v>961178</v>
      </c>
      <c r="R329" s="152" t="s">
        <v>1073</v>
      </c>
    </row>
    <row r="330" spans="12:18">
      <c r="L330" s="166">
        <v>1070704</v>
      </c>
      <c r="M330" s="152" t="s">
        <v>16</v>
      </c>
      <c r="N330" s="151">
        <v>7</v>
      </c>
      <c r="O330" s="167" t="s">
        <v>1070</v>
      </c>
      <c r="P330" s="167" t="s">
        <v>232</v>
      </c>
      <c r="Q330" s="151">
        <v>961179</v>
      </c>
      <c r="R330" s="152" t="s">
        <v>1074</v>
      </c>
    </row>
    <row r="331" spans="12:18">
      <c r="L331" s="166">
        <v>1070801</v>
      </c>
      <c r="M331" s="152" t="s">
        <v>16</v>
      </c>
      <c r="N331" s="151">
        <v>7</v>
      </c>
      <c r="O331" s="167" t="s">
        <v>1075</v>
      </c>
      <c r="P331" s="167" t="s">
        <v>233</v>
      </c>
      <c r="Q331" s="151">
        <v>961192</v>
      </c>
      <c r="R331" s="152" t="s">
        <v>1076</v>
      </c>
    </row>
    <row r="332" spans="12:18">
      <c r="L332" s="166">
        <v>1070802</v>
      </c>
      <c r="M332" s="152" t="s">
        <v>16</v>
      </c>
      <c r="N332" s="151">
        <v>7</v>
      </c>
      <c r="O332" s="167" t="s">
        <v>1075</v>
      </c>
      <c r="P332" s="167" t="s">
        <v>234</v>
      </c>
      <c r="Q332" s="151">
        <v>961193</v>
      </c>
      <c r="R332" s="152" t="s">
        <v>1077</v>
      </c>
    </row>
    <row r="333" spans="12:18">
      <c r="L333" s="166">
        <v>1070901</v>
      </c>
      <c r="M333" s="152" t="s">
        <v>16</v>
      </c>
      <c r="N333" s="151">
        <v>7</v>
      </c>
      <c r="O333" s="167" t="s">
        <v>1078</v>
      </c>
      <c r="P333" s="167" t="s">
        <v>235</v>
      </c>
      <c r="Q333" s="151">
        <v>961195</v>
      </c>
      <c r="R333" s="152" t="s">
        <v>1079</v>
      </c>
    </row>
    <row r="334" spans="12:18">
      <c r="L334" s="166">
        <v>1070902</v>
      </c>
      <c r="M334" s="152" t="s">
        <v>16</v>
      </c>
      <c r="N334" s="151">
        <v>7</v>
      </c>
      <c r="O334" s="167" t="s">
        <v>1078</v>
      </c>
      <c r="P334" s="167" t="s">
        <v>236</v>
      </c>
      <c r="Q334" s="151">
        <v>961196</v>
      </c>
      <c r="R334" s="152" t="s">
        <v>1080</v>
      </c>
    </row>
    <row r="335" spans="12:18">
      <c r="L335" s="166">
        <v>1070903</v>
      </c>
      <c r="M335" s="152" t="s">
        <v>16</v>
      </c>
      <c r="N335" s="151">
        <v>7</v>
      </c>
      <c r="O335" s="167" t="s">
        <v>1078</v>
      </c>
      <c r="P335" s="167" t="s">
        <v>237</v>
      </c>
      <c r="Q335" s="151">
        <v>961197</v>
      </c>
      <c r="R335" s="152" t="s">
        <v>1081</v>
      </c>
    </row>
    <row r="336" spans="12:18">
      <c r="L336" s="166">
        <v>1070904</v>
      </c>
      <c r="M336" s="152" t="s">
        <v>16</v>
      </c>
      <c r="N336" s="151">
        <v>7</v>
      </c>
      <c r="O336" s="167" t="s">
        <v>1078</v>
      </c>
      <c r="P336" s="167" t="s">
        <v>238</v>
      </c>
      <c r="Q336" s="151">
        <v>961198</v>
      </c>
      <c r="R336" s="152" t="s">
        <v>1082</v>
      </c>
    </row>
    <row r="337" spans="12:18">
      <c r="L337" s="166">
        <v>1070905</v>
      </c>
      <c r="M337" s="152" t="s">
        <v>16</v>
      </c>
      <c r="N337" s="151">
        <v>7</v>
      </c>
      <c r="O337" s="167" t="s">
        <v>1078</v>
      </c>
      <c r="P337" s="167" t="s">
        <v>239</v>
      </c>
      <c r="Q337" s="151">
        <v>961199</v>
      </c>
      <c r="R337" s="152" t="s">
        <v>1083</v>
      </c>
    </row>
    <row r="338" spans="12:18">
      <c r="L338" s="166">
        <v>1071001</v>
      </c>
      <c r="M338" s="152" t="s">
        <v>16</v>
      </c>
      <c r="N338" s="151">
        <v>7</v>
      </c>
      <c r="O338" s="167" t="s">
        <v>1084</v>
      </c>
      <c r="P338" s="167" t="s">
        <v>240</v>
      </c>
      <c r="Q338" s="151">
        <v>961201</v>
      </c>
      <c r="R338" s="152" t="s">
        <v>1085</v>
      </c>
    </row>
    <row r="339" spans="12:18">
      <c r="L339" s="166">
        <v>1071002</v>
      </c>
      <c r="M339" s="152" t="s">
        <v>16</v>
      </c>
      <c r="N339" s="151">
        <v>7</v>
      </c>
      <c r="O339" s="167" t="s">
        <v>1084</v>
      </c>
      <c r="P339" s="167" t="s">
        <v>241</v>
      </c>
      <c r="Q339" s="151">
        <v>961202</v>
      </c>
      <c r="R339" s="152" t="s">
        <v>1086</v>
      </c>
    </row>
    <row r="340" spans="12:18">
      <c r="L340" s="166">
        <v>1071003</v>
      </c>
      <c r="M340" s="152" t="s">
        <v>16</v>
      </c>
      <c r="N340" s="151">
        <v>7</v>
      </c>
      <c r="O340" s="167" t="s">
        <v>1084</v>
      </c>
      <c r="P340" s="167" t="s">
        <v>242</v>
      </c>
      <c r="Q340" s="151">
        <v>961203</v>
      </c>
      <c r="R340" s="152" t="s">
        <v>1087</v>
      </c>
    </row>
    <row r="341" spans="12:18">
      <c r="L341" s="166">
        <v>1071101</v>
      </c>
      <c r="M341" s="152" t="s">
        <v>16</v>
      </c>
      <c r="N341" s="151">
        <v>7</v>
      </c>
      <c r="O341" s="167" t="s">
        <v>992</v>
      </c>
      <c r="P341" s="167" t="s">
        <v>243</v>
      </c>
      <c r="Q341" s="151">
        <v>961209</v>
      </c>
      <c r="R341" s="152" t="s">
        <v>1088</v>
      </c>
    </row>
    <row r="342" spans="12:18">
      <c r="L342" s="166">
        <v>1071102</v>
      </c>
      <c r="M342" s="152" t="s">
        <v>16</v>
      </c>
      <c r="N342" s="151">
        <v>7</v>
      </c>
      <c r="O342" s="167" t="s">
        <v>992</v>
      </c>
      <c r="P342" s="167" t="s">
        <v>244</v>
      </c>
      <c r="Q342" s="151">
        <v>961210</v>
      </c>
      <c r="R342" s="152" t="s">
        <v>1089</v>
      </c>
    </row>
    <row r="343" spans="12:18">
      <c r="L343" s="166">
        <v>1071103</v>
      </c>
      <c r="M343" s="152" t="s">
        <v>16</v>
      </c>
      <c r="N343" s="151">
        <v>7</v>
      </c>
      <c r="O343" s="167" t="s">
        <v>992</v>
      </c>
      <c r="P343" s="167" t="s">
        <v>245</v>
      </c>
      <c r="Q343" s="151">
        <v>961211</v>
      </c>
      <c r="R343" s="152" t="s">
        <v>1090</v>
      </c>
    </row>
    <row r="344" spans="12:18">
      <c r="L344" s="166">
        <v>1071104</v>
      </c>
      <c r="M344" s="152" t="s">
        <v>16</v>
      </c>
      <c r="N344" s="151">
        <v>7</v>
      </c>
      <c r="O344" s="167" t="s">
        <v>992</v>
      </c>
      <c r="P344" s="167" t="s">
        <v>167</v>
      </c>
      <c r="Q344" s="151">
        <v>961212</v>
      </c>
      <c r="R344" s="152" t="s">
        <v>1091</v>
      </c>
    </row>
    <row r="345" spans="12:18">
      <c r="L345" s="166">
        <v>1071201</v>
      </c>
      <c r="M345" s="152" t="s">
        <v>16</v>
      </c>
      <c r="N345" s="151">
        <v>7</v>
      </c>
      <c r="O345" s="167" t="s">
        <v>1092</v>
      </c>
      <c r="P345" s="167" t="s">
        <v>246</v>
      </c>
      <c r="Q345" s="151">
        <v>961205</v>
      </c>
      <c r="R345" s="152" t="s">
        <v>1093</v>
      </c>
    </row>
    <row r="346" spans="12:18">
      <c r="L346" s="166">
        <v>1071202</v>
      </c>
      <c r="M346" s="152" t="s">
        <v>16</v>
      </c>
      <c r="N346" s="151">
        <v>7</v>
      </c>
      <c r="O346" s="167" t="s">
        <v>1092</v>
      </c>
      <c r="P346" s="167" t="s">
        <v>247</v>
      </c>
      <c r="Q346" s="151">
        <v>961206</v>
      </c>
      <c r="R346" s="152" t="s">
        <v>1094</v>
      </c>
    </row>
    <row r="347" spans="12:18">
      <c r="L347" s="166">
        <v>1060101</v>
      </c>
      <c r="M347" s="152" t="s">
        <v>16</v>
      </c>
      <c r="N347" s="151">
        <v>6</v>
      </c>
      <c r="O347" s="167" t="s">
        <v>1095</v>
      </c>
      <c r="P347" s="167" t="s">
        <v>248</v>
      </c>
      <c r="Q347" s="151">
        <v>961073</v>
      </c>
      <c r="R347" s="152" t="s">
        <v>1096</v>
      </c>
    </row>
    <row r="348" spans="12:18">
      <c r="L348" s="166">
        <v>1060102</v>
      </c>
      <c r="M348" s="152" t="s">
        <v>16</v>
      </c>
      <c r="N348" s="151">
        <v>6</v>
      </c>
      <c r="O348" s="167" t="s">
        <v>1095</v>
      </c>
      <c r="P348" s="167" t="s">
        <v>249</v>
      </c>
      <c r="Q348" s="151">
        <v>961074</v>
      </c>
      <c r="R348" s="152" t="s">
        <v>1097</v>
      </c>
    </row>
    <row r="349" spans="12:18">
      <c r="L349" s="166">
        <v>1060103</v>
      </c>
      <c r="M349" s="152" t="s">
        <v>16</v>
      </c>
      <c r="N349" s="151">
        <v>6</v>
      </c>
      <c r="O349" s="167" t="s">
        <v>1095</v>
      </c>
      <c r="P349" s="167" t="s">
        <v>250</v>
      </c>
      <c r="Q349" s="151">
        <v>961075</v>
      </c>
      <c r="R349" s="152" t="s">
        <v>1098</v>
      </c>
    </row>
    <row r="350" spans="12:18">
      <c r="L350" s="166">
        <v>1060104</v>
      </c>
      <c r="M350" s="152" t="s">
        <v>16</v>
      </c>
      <c r="N350" s="151">
        <v>6</v>
      </c>
      <c r="O350" s="167" t="s">
        <v>1095</v>
      </c>
      <c r="P350" s="167" t="s">
        <v>251</v>
      </c>
      <c r="Q350" s="151">
        <v>961076</v>
      </c>
      <c r="R350" s="152" t="s">
        <v>1099</v>
      </c>
    </row>
    <row r="351" spans="12:18">
      <c r="L351" s="166">
        <v>1060201</v>
      </c>
      <c r="M351" s="152" t="s">
        <v>16</v>
      </c>
      <c r="N351" s="151">
        <v>6</v>
      </c>
      <c r="O351" s="167" t="s">
        <v>972</v>
      </c>
      <c r="P351" s="167" t="s">
        <v>252</v>
      </c>
      <c r="Q351" s="151">
        <v>961078</v>
      </c>
      <c r="R351" s="152" t="s">
        <v>1100</v>
      </c>
    </row>
    <row r="352" spans="12:18">
      <c r="L352" s="166">
        <v>1060202</v>
      </c>
      <c r="M352" s="152" t="s">
        <v>16</v>
      </c>
      <c r="N352" s="151">
        <v>6</v>
      </c>
      <c r="O352" s="167" t="s">
        <v>972</v>
      </c>
      <c r="P352" s="167" t="s">
        <v>253</v>
      </c>
      <c r="Q352" s="151">
        <v>961079</v>
      </c>
      <c r="R352" s="152" t="s">
        <v>1101</v>
      </c>
    </row>
    <row r="353" spans="12:18">
      <c r="L353" s="166">
        <v>1060203</v>
      </c>
      <c r="M353" s="152" t="s">
        <v>16</v>
      </c>
      <c r="N353" s="151">
        <v>6</v>
      </c>
      <c r="O353" s="167" t="s">
        <v>972</v>
      </c>
      <c r="P353" s="167" t="s">
        <v>254</v>
      </c>
      <c r="Q353" s="151">
        <v>961080</v>
      </c>
      <c r="R353" s="152" t="s">
        <v>1102</v>
      </c>
    </row>
    <row r="354" spans="12:18">
      <c r="L354" s="166">
        <v>1060204</v>
      </c>
      <c r="M354" s="152" t="s">
        <v>16</v>
      </c>
      <c r="N354" s="151">
        <v>6</v>
      </c>
      <c r="O354" s="167" t="s">
        <v>972</v>
      </c>
      <c r="P354" s="167" t="s">
        <v>255</v>
      </c>
      <c r="Q354" s="151">
        <v>961081</v>
      </c>
      <c r="R354" s="152" t="s">
        <v>1103</v>
      </c>
    </row>
    <row r="355" spans="12:18">
      <c r="L355" s="166">
        <v>1060205</v>
      </c>
      <c r="M355" s="152" t="s">
        <v>16</v>
      </c>
      <c r="N355" s="151">
        <v>6</v>
      </c>
      <c r="O355" s="167" t="s">
        <v>972</v>
      </c>
      <c r="P355" s="167" t="s">
        <v>256</v>
      </c>
      <c r="Q355" s="151">
        <v>961082</v>
      </c>
      <c r="R355" s="152" t="s">
        <v>1104</v>
      </c>
    </row>
    <row r="356" spans="12:18">
      <c r="L356" s="166">
        <v>1060301</v>
      </c>
      <c r="M356" s="152" t="s">
        <v>16</v>
      </c>
      <c r="N356" s="151">
        <v>6</v>
      </c>
      <c r="O356" s="167" t="s">
        <v>1105</v>
      </c>
      <c r="P356" s="167" t="s">
        <v>1106</v>
      </c>
      <c r="Q356" s="151">
        <v>961084</v>
      </c>
      <c r="R356" s="152" t="s">
        <v>1107</v>
      </c>
    </row>
    <row r="357" spans="12:18">
      <c r="L357" s="166">
        <v>1060401</v>
      </c>
      <c r="M357" s="152" t="s">
        <v>16</v>
      </c>
      <c r="N357" s="151">
        <v>6</v>
      </c>
      <c r="O357" s="167" t="s">
        <v>1108</v>
      </c>
      <c r="P357" s="167" t="s">
        <v>1109</v>
      </c>
      <c r="Q357" s="151">
        <v>961086</v>
      </c>
      <c r="R357" s="152" t="s">
        <v>1110</v>
      </c>
    </row>
    <row r="358" spans="12:18">
      <c r="L358" s="166">
        <v>1060402</v>
      </c>
      <c r="M358" s="152" t="s">
        <v>16</v>
      </c>
      <c r="N358" s="151">
        <v>6</v>
      </c>
      <c r="O358" s="167" t="s">
        <v>1108</v>
      </c>
      <c r="P358" s="167" t="s">
        <v>259</v>
      </c>
      <c r="Q358" s="151">
        <v>961087</v>
      </c>
      <c r="R358" s="152" t="s">
        <v>1111</v>
      </c>
    </row>
    <row r="359" spans="12:18">
      <c r="L359" s="166">
        <v>1060403</v>
      </c>
      <c r="M359" s="152" t="s">
        <v>16</v>
      </c>
      <c r="N359" s="151">
        <v>6</v>
      </c>
      <c r="O359" s="167" t="s">
        <v>1108</v>
      </c>
      <c r="P359" s="167" t="s">
        <v>260</v>
      </c>
      <c r="Q359" s="151">
        <v>961088</v>
      </c>
      <c r="R359" s="152" t="s">
        <v>1112</v>
      </c>
    </row>
    <row r="360" spans="12:18">
      <c r="L360" s="166">
        <v>1060501</v>
      </c>
      <c r="M360" s="152" t="s">
        <v>16</v>
      </c>
      <c r="N360" s="151">
        <v>6</v>
      </c>
      <c r="O360" s="167" t="s">
        <v>1113</v>
      </c>
      <c r="P360" s="167" t="s">
        <v>261</v>
      </c>
      <c r="Q360" s="151">
        <v>961090</v>
      </c>
      <c r="R360" s="152" t="s">
        <v>1114</v>
      </c>
    </row>
    <row r="361" spans="12:18">
      <c r="L361" s="166">
        <v>1060502</v>
      </c>
      <c r="M361" s="152" t="s">
        <v>16</v>
      </c>
      <c r="N361" s="151">
        <v>6</v>
      </c>
      <c r="O361" s="167" t="s">
        <v>1113</v>
      </c>
      <c r="P361" s="167" t="s">
        <v>1115</v>
      </c>
      <c r="Q361" s="151">
        <v>961091</v>
      </c>
      <c r="R361" s="152" t="s">
        <v>1116</v>
      </c>
    </row>
    <row r="362" spans="12:18">
      <c r="L362" s="166">
        <v>1060503</v>
      </c>
      <c r="M362" s="152" t="s">
        <v>16</v>
      </c>
      <c r="N362" s="151">
        <v>6</v>
      </c>
      <c r="O362" s="167" t="s">
        <v>1113</v>
      </c>
      <c r="P362" s="167" t="s">
        <v>263</v>
      </c>
      <c r="Q362" s="151">
        <v>961092</v>
      </c>
      <c r="R362" s="152" t="s">
        <v>1117</v>
      </c>
    </row>
    <row r="363" spans="12:18">
      <c r="L363" s="166">
        <v>1060504</v>
      </c>
      <c r="M363" s="152" t="s">
        <v>16</v>
      </c>
      <c r="N363" s="151">
        <v>6</v>
      </c>
      <c r="O363" s="167" t="s">
        <v>1113</v>
      </c>
      <c r="P363" s="167" t="s">
        <v>264</v>
      </c>
      <c r="Q363" s="151">
        <v>961093</v>
      </c>
      <c r="R363" s="152" t="s">
        <v>1118</v>
      </c>
    </row>
    <row r="364" spans="12:18">
      <c r="L364" s="166">
        <v>1060505</v>
      </c>
      <c r="M364" s="152" t="s">
        <v>16</v>
      </c>
      <c r="N364" s="151">
        <v>6</v>
      </c>
      <c r="O364" s="167" t="s">
        <v>1113</v>
      </c>
      <c r="P364" s="167" t="s">
        <v>265</v>
      </c>
      <c r="Q364" s="151">
        <v>961094</v>
      </c>
      <c r="R364" s="152" t="s">
        <v>1119</v>
      </c>
    </row>
    <row r="365" spans="12:18">
      <c r="L365" s="166">
        <v>1060506</v>
      </c>
      <c r="M365" s="152" t="s">
        <v>16</v>
      </c>
      <c r="N365" s="151">
        <v>6</v>
      </c>
      <c r="O365" s="167" t="s">
        <v>1113</v>
      </c>
      <c r="P365" s="167" t="s">
        <v>266</v>
      </c>
      <c r="Q365" s="151">
        <v>961095</v>
      </c>
      <c r="R365" s="152" t="s">
        <v>1120</v>
      </c>
    </row>
    <row r="366" spans="12:18">
      <c r="L366" s="166">
        <v>1060507</v>
      </c>
      <c r="M366" s="152" t="s">
        <v>16</v>
      </c>
      <c r="N366" s="151">
        <v>6</v>
      </c>
      <c r="O366" s="167" t="s">
        <v>1113</v>
      </c>
      <c r="P366" s="167" t="s">
        <v>267</v>
      </c>
      <c r="Q366" s="151">
        <v>961096</v>
      </c>
      <c r="R366" s="152" t="s">
        <v>1121</v>
      </c>
    </row>
    <row r="367" spans="12:18">
      <c r="L367" s="166">
        <v>1060508</v>
      </c>
      <c r="M367" s="152" t="s">
        <v>16</v>
      </c>
      <c r="N367" s="151">
        <v>6</v>
      </c>
      <c r="O367" s="167" t="s">
        <v>1113</v>
      </c>
      <c r="P367" s="167" t="s">
        <v>268</v>
      </c>
      <c r="Q367" s="151">
        <v>961097</v>
      </c>
      <c r="R367" s="152" t="s">
        <v>1122</v>
      </c>
    </row>
    <row r="368" spans="12:18">
      <c r="L368" s="166">
        <v>1060601</v>
      </c>
      <c r="M368" s="152" t="s">
        <v>16</v>
      </c>
      <c r="N368" s="151">
        <v>6</v>
      </c>
      <c r="O368" s="167" t="s">
        <v>1123</v>
      </c>
      <c r="P368" s="167" t="s">
        <v>269</v>
      </c>
      <c r="Q368" s="151">
        <v>961099</v>
      </c>
      <c r="R368" s="152" t="s">
        <v>1124</v>
      </c>
    </row>
    <row r="369" spans="12:18">
      <c r="L369" s="166">
        <v>1060602</v>
      </c>
      <c r="M369" s="152" t="s">
        <v>16</v>
      </c>
      <c r="N369" s="151">
        <v>6</v>
      </c>
      <c r="O369" s="167" t="s">
        <v>1123</v>
      </c>
      <c r="P369" s="167" t="s">
        <v>270</v>
      </c>
      <c r="Q369" s="151">
        <v>961100</v>
      </c>
      <c r="R369" s="152" t="s">
        <v>1125</v>
      </c>
    </row>
    <row r="370" spans="12:18">
      <c r="L370" s="166">
        <v>1060603</v>
      </c>
      <c r="M370" s="152" t="s">
        <v>16</v>
      </c>
      <c r="N370" s="151">
        <v>6</v>
      </c>
      <c r="O370" s="167" t="s">
        <v>1123</v>
      </c>
      <c r="P370" s="167" t="s">
        <v>271</v>
      </c>
      <c r="Q370" s="151">
        <v>961101</v>
      </c>
      <c r="R370" s="152" t="s">
        <v>1126</v>
      </c>
    </row>
    <row r="371" spans="12:18">
      <c r="L371" s="166">
        <v>1060604</v>
      </c>
      <c r="M371" s="152" t="s">
        <v>16</v>
      </c>
      <c r="N371" s="151">
        <v>6</v>
      </c>
      <c r="O371" s="167" t="s">
        <v>1123</v>
      </c>
      <c r="P371" s="167" t="s">
        <v>272</v>
      </c>
      <c r="Q371" s="151">
        <v>961102</v>
      </c>
      <c r="R371" s="152" t="s">
        <v>1127</v>
      </c>
    </row>
    <row r="372" spans="12:18">
      <c r="L372" s="166">
        <v>1060605</v>
      </c>
      <c r="M372" s="152" t="s">
        <v>16</v>
      </c>
      <c r="N372" s="151">
        <v>6</v>
      </c>
      <c r="O372" s="167" t="s">
        <v>1123</v>
      </c>
      <c r="P372" s="167" t="s">
        <v>273</v>
      </c>
      <c r="Q372" s="151">
        <v>961103</v>
      </c>
      <c r="R372" s="152" t="s">
        <v>1128</v>
      </c>
    </row>
    <row r="373" spans="12:18">
      <c r="L373" s="166">
        <v>1060606</v>
      </c>
      <c r="M373" s="152" t="s">
        <v>16</v>
      </c>
      <c r="N373" s="151">
        <v>6</v>
      </c>
      <c r="O373" s="167" t="s">
        <v>1123</v>
      </c>
      <c r="P373" s="167" t="s">
        <v>274</v>
      </c>
      <c r="Q373" s="151">
        <v>961104</v>
      </c>
      <c r="R373" s="152" t="s">
        <v>1129</v>
      </c>
    </row>
    <row r="374" spans="12:18">
      <c r="L374" s="166">
        <v>1060607</v>
      </c>
      <c r="M374" s="152" t="s">
        <v>16</v>
      </c>
      <c r="N374" s="151">
        <v>6</v>
      </c>
      <c r="O374" s="167" t="s">
        <v>1123</v>
      </c>
      <c r="P374" s="167" t="s">
        <v>275</v>
      </c>
      <c r="Q374" s="151">
        <v>961105</v>
      </c>
      <c r="R374" s="152" t="s">
        <v>1130</v>
      </c>
    </row>
    <row r="375" spans="12:18">
      <c r="L375" s="166">
        <v>1060608</v>
      </c>
      <c r="M375" s="152" t="s">
        <v>16</v>
      </c>
      <c r="N375" s="151">
        <v>6</v>
      </c>
      <c r="O375" s="167" t="s">
        <v>1123</v>
      </c>
      <c r="P375" s="167" t="s">
        <v>276</v>
      </c>
      <c r="Q375" s="151">
        <v>961106</v>
      </c>
      <c r="R375" s="152" t="s">
        <v>1131</v>
      </c>
    </row>
    <row r="376" spans="12:18">
      <c r="L376" s="166">
        <v>1060701</v>
      </c>
      <c r="M376" s="152" t="s">
        <v>16</v>
      </c>
      <c r="N376" s="151">
        <v>6</v>
      </c>
      <c r="O376" s="167" t="s">
        <v>1132</v>
      </c>
      <c r="P376" s="167" t="s">
        <v>1133</v>
      </c>
      <c r="Q376" s="151">
        <v>961108</v>
      </c>
      <c r="R376" s="152" t="s">
        <v>1134</v>
      </c>
    </row>
    <row r="377" spans="12:18">
      <c r="L377" s="166">
        <v>1060702</v>
      </c>
      <c r="M377" s="152" t="s">
        <v>16</v>
      </c>
      <c r="N377" s="151">
        <v>6</v>
      </c>
      <c r="O377" s="167" t="s">
        <v>1132</v>
      </c>
      <c r="P377" s="167" t="s">
        <v>278</v>
      </c>
      <c r="Q377" s="151">
        <v>961109</v>
      </c>
      <c r="R377" s="152" t="s">
        <v>1135</v>
      </c>
    </row>
    <row r="378" spans="12:18">
      <c r="L378" s="166">
        <v>1060801</v>
      </c>
      <c r="M378" s="152" t="s">
        <v>16</v>
      </c>
      <c r="N378" s="151">
        <v>6</v>
      </c>
      <c r="O378" s="167" t="s">
        <v>1054</v>
      </c>
      <c r="P378" s="167" t="s">
        <v>279</v>
      </c>
      <c r="Q378" s="151">
        <v>961114</v>
      </c>
      <c r="R378" s="152" t="s">
        <v>1136</v>
      </c>
    </row>
    <row r="379" spans="12:18">
      <c r="L379" s="166">
        <v>1060802</v>
      </c>
      <c r="M379" s="152" t="s">
        <v>16</v>
      </c>
      <c r="N379" s="151">
        <v>6</v>
      </c>
      <c r="O379" s="167" t="s">
        <v>1054</v>
      </c>
      <c r="P379" s="167" t="s">
        <v>280</v>
      </c>
      <c r="Q379" s="151">
        <v>961113</v>
      </c>
      <c r="R379" s="152" t="s">
        <v>1137</v>
      </c>
    </row>
    <row r="380" spans="12:18">
      <c r="L380" s="166">
        <v>1060803</v>
      </c>
      <c r="M380" s="152" t="s">
        <v>16</v>
      </c>
      <c r="N380" s="151">
        <v>6</v>
      </c>
      <c r="O380" s="167" t="s">
        <v>1054</v>
      </c>
      <c r="P380" s="167" t="s">
        <v>281</v>
      </c>
      <c r="Q380" s="151">
        <v>961114</v>
      </c>
      <c r="R380" s="152" t="s">
        <v>1136</v>
      </c>
    </row>
    <row r="381" spans="12:18">
      <c r="L381" s="166">
        <v>1060804</v>
      </c>
      <c r="M381" s="152" t="s">
        <v>16</v>
      </c>
      <c r="N381" s="151">
        <v>6</v>
      </c>
      <c r="O381" s="167" t="s">
        <v>1054</v>
      </c>
      <c r="P381" s="167" t="s">
        <v>282</v>
      </c>
      <c r="Q381" s="151">
        <v>961112</v>
      </c>
      <c r="R381" s="152" t="s">
        <v>1054</v>
      </c>
    </row>
    <row r="382" spans="12:18">
      <c r="L382" s="166">
        <v>1060901</v>
      </c>
      <c r="M382" s="152" t="s">
        <v>16</v>
      </c>
      <c r="N382" s="151">
        <v>6</v>
      </c>
      <c r="O382" s="167" t="s">
        <v>1138</v>
      </c>
      <c r="P382" s="167" t="s">
        <v>283</v>
      </c>
      <c r="Q382" s="151">
        <v>961143</v>
      </c>
      <c r="R382" s="152" t="s">
        <v>1139</v>
      </c>
    </row>
    <row r="383" spans="12:18">
      <c r="L383" s="166">
        <v>1060902</v>
      </c>
      <c r="M383" s="152" t="s">
        <v>16</v>
      </c>
      <c r="N383" s="151">
        <v>6</v>
      </c>
      <c r="O383" s="167" t="s">
        <v>1138</v>
      </c>
      <c r="P383" s="167" t="s">
        <v>284</v>
      </c>
      <c r="Q383" s="151">
        <v>961144</v>
      </c>
      <c r="R383" s="152" t="s">
        <v>1140</v>
      </c>
    </row>
    <row r="384" spans="12:18">
      <c r="L384" s="166">
        <v>1061001</v>
      </c>
      <c r="M384" s="152" t="s">
        <v>16</v>
      </c>
      <c r="N384" s="151">
        <v>6</v>
      </c>
      <c r="O384" s="167" t="s">
        <v>992</v>
      </c>
      <c r="P384" s="167" t="s">
        <v>285</v>
      </c>
      <c r="Q384" s="151">
        <v>961146</v>
      </c>
      <c r="R384" s="152" t="s">
        <v>1141</v>
      </c>
    </row>
    <row r="385" spans="12:18">
      <c r="L385" s="166">
        <v>1061002</v>
      </c>
      <c r="M385" s="152" t="s">
        <v>16</v>
      </c>
      <c r="N385" s="151">
        <v>6</v>
      </c>
      <c r="O385" s="167" t="s">
        <v>992</v>
      </c>
      <c r="P385" s="167" t="s">
        <v>286</v>
      </c>
      <c r="Q385" s="151">
        <v>961147</v>
      </c>
      <c r="R385" s="152" t="s">
        <v>1142</v>
      </c>
    </row>
    <row r="386" spans="12:18">
      <c r="L386" s="166">
        <v>1061003</v>
      </c>
      <c r="M386" s="152" t="s">
        <v>16</v>
      </c>
      <c r="N386" s="151">
        <v>6</v>
      </c>
      <c r="O386" s="167" t="s">
        <v>992</v>
      </c>
      <c r="P386" s="167" t="s">
        <v>287</v>
      </c>
      <c r="Q386" s="151">
        <v>961148</v>
      </c>
      <c r="R386" s="152" t="s">
        <v>1143</v>
      </c>
    </row>
    <row r="387" spans="12:18">
      <c r="L387" s="166">
        <v>1061101</v>
      </c>
      <c r="M387" s="152" t="s">
        <v>16</v>
      </c>
      <c r="N387" s="151">
        <v>6</v>
      </c>
      <c r="O387" s="167" t="s">
        <v>1144</v>
      </c>
      <c r="P387" s="167" t="s">
        <v>288</v>
      </c>
      <c r="Q387" s="151">
        <v>961118</v>
      </c>
      <c r="R387" s="152" t="s">
        <v>1145</v>
      </c>
    </row>
    <row r="388" spans="12:18">
      <c r="L388" s="166">
        <v>1061102</v>
      </c>
      <c r="M388" s="152" t="s">
        <v>16</v>
      </c>
      <c r="N388" s="151">
        <v>6</v>
      </c>
      <c r="O388" s="167" t="s">
        <v>1144</v>
      </c>
      <c r="P388" s="167" t="s">
        <v>289</v>
      </c>
      <c r="Q388" s="151">
        <v>961119</v>
      </c>
      <c r="R388" s="152" t="s">
        <v>1146</v>
      </c>
    </row>
    <row r="389" spans="12:18">
      <c r="L389" s="166">
        <v>1061103</v>
      </c>
      <c r="M389" s="152" t="s">
        <v>16</v>
      </c>
      <c r="N389" s="151">
        <v>6</v>
      </c>
      <c r="O389" s="167" t="s">
        <v>1144</v>
      </c>
      <c r="P389" s="167" t="s">
        <v>290</v>
      </c>
      <c r="Q389" s="151">
        <v>961120</v>
      </c>
      <c r="R389" s="152" t="s">
        <v>1147</v>
      </c>
    </row>
    <row r="390" spans="12:18">
      <c r="L390" s="166">
        <v>1061201</v>
      </c>
      <c r="M390" s="152" t="s">
        <v>16</v>
      </c>
      <c r="N390" s="151">
        <v>6</v>
      </c>
      <c r="O390" s="167" t="s">
        <v>1148</v>
      </c>
      <c r="P390" s="167" t="s">
        <v>291</v>
      </c>
      <c r="Q390" s="151">
        <v>961122</v>
      </c>
      <c r="R390" s="152" t="s">
        <v>1149</v>
      </c>
    </row>
    <row r="391" spans="12:18">
      <c r="L391" s="166">
        <v>1061202</v>
      </c>
      <c r="M391" s="152" t="s">
        <v>16</v>
      </c>
      <c r="N391" s="151">
        <v>6</v>
      </c>
      <c r="O391" s="167" t="s">
        <v>1148</v>
      </c>
      <c r="P391" s="167" t="s">
        <v>292</v>
      </c>
      <c r="Q391" s="151">
        <v>961123</v>
      </c>
      <c r="R391" s="152" t="s">
        <v>1150</v>
      </c>
    </row>
    <row r="392" spans="12:18">
      <c r="L392" s="166">
        <v>1061203</v>
      </c>
      <c r="M392" s="152" t="s">
        <v>16</v>
      </c>
      <c r="N392" s="151">
        <v>6</v>
      </c>
      <c r="O392" s="167" t="s">
        <v>1148</v>
      </c>
      <c r="P392" s="167" t="s">
        <v>293</v>
      </c>
      <c r="Q392" s="151">
        <v>961124</v>
      </c>
      <c r="R392" s="152" t="s">
        <v>1151</v>
      </c>
    </row>
    <row r="393" spans="12:18">
      <c r="L393" s="166">
        <v>1061204</v>
      </c>
      <c r="M393" s="152" t="s">
        <v>16</v>
      </c>
      <c r="N393" s="151">
        <v>6</v>
      </c>
      <c r="O393" s="167" t="s">
        <v>1148</v>
      </c>
      <c r="P393" s="167" t="s">
        <v>294</v>
      </c>
      <c r="Q393" s="151">
        <v>961125</v>
      </c>
      <c r="R393" s="152" t="s">
        <v>1152</v>
      </c>
    </row>
    <row r="394" spans="12:18">
      <c r="L394" s="166">
        <v>1061205</v>
      </c>
      <c r="M394" s="152" t="s">
        <v>16</v>
      </c>
      <c r="N394" s="151">
        <v>6</v>
      </c>
      <c r="O394" s="167" t="s">
        <v>1148</v>
      </c>
      <c r="P394" s="167" t="s">
        <v>239</v>
      </c>
      <c r="Q394" s="151">
        <v>961126</v>
      </c>
      <c r="R394" s="152" t="s">
        <v>1153</v>
      </c>
    </row>
    <row r="395" spans="12:18">
      <c r="L395" s="166">
        <v>1061301</v>
      </c>
      <c r="M395" s="152" t="s">
        <v>16</v>
      </c>
      <c r="N395" s="151">
        <v>6</v>
      </c>
      <c r="O395" s="167" t="s">
        <v>1154</v>
      </c>
      <c r="P395" s="167" t="s">
        <v>295</v>
      </c>
      <c r="Q395" s="151">
        <v>961128</v>
      </c>
      <c r="R395" s="152" t="s">
        <v>1155</v>
      </c>
    </row>
    <row r="396" spans="12:18">
      <c r="L396" s="166">
        <v>1061302</v>
      </c>
      <c r="M396" s="152" t="s">
        <v>16</v>
      </c>
      <c r="N396" s="151">
        <v>6</v>
      </c>
      <c r="O396" s="167" t="s">
        <v>1154</v>
      </c>
      <c r="P396" s="167" t="s">
        <v>296</v>
      </c>
      <c r="Q396" s="151">
        <v>961129</v>
      </c>
      <c r="R396" s="152" t="s">
        <v>1156</v>
      </c>
    </row>
    <row r="397" spans="12:18">
      <c r="L397" s="166">
        <v>1061303</v>
      </c>
      <c r="M397" s="152" t="s">
        <v>16</v>
      </c>
      <c r="N397" s="151">
        <v>6</v>
      </c>
      <c r="O397" s="167" t="s">
        <v>1154</v>
      </c>
      <c r="P397" s="167" t="s">
        <v>297</v>
      </c>
      <c r="Q397" s="151">
        <v>961130</v>
      </c>
      <c r="R397" s="152" t="s">
        <v>1157</v>
      </c>
    </row>
    <row r="398" spans="12:18">
      <c r="L398" s="166">
        <v>1061401</v>
      </c>
      <c r="M398" s="152" t="s">
        <v>16</v>
      </c>
      <c r="N398" s="151">
        <v>6</v>
      </c>
      <c r="O398" s="167" t="s">
        <v>1030</v>
      </c>
      <c r="P398" s="167" t="s">
        <v>298</v>
      </c>
      <c r="Q398" s="151">
        <v>961132</v>
      </c>
      <c r="R398" s="152" t="s">
        <v>1158</v>
      </c>
    </row>
    <row r="399" spans="12:18">
      <c r="L399" s="166">
        <v>1061402</v>
      </c>
      <c r="M399" s="152" t="s">
        <v>16</v>
      </c>
      <c r="N399" s="151">
        <v>6</v>
      </c>
      <c r="O399" s="167" t="s">
        <v>1030</v>
      </c>
      <c r="P399" s="167" t="s">
        <v>299</v>
      </c>
      <c r="Q399" s="151">
        <v>961133</v>
      </c>
      <c r="R399" s="152" t="s">
        <v>1159</v>
      </c>
    </row>
    <row r="400" spans="12:18">
      <c r="L400" s="166">
        <v>1061403</v>
      </c>
      <c r="M400" s="152" t="s">
        <v>16</v>
      </c>
      <c r="N400" s="151">
        <v>6</v>
      </c>
      <c r="O400" s="167" t="s">
        <v>1030</v>
      </c>
      <c r="P400" s="167" t="s">
        <v>300</v>
      </c>
      <c r="Q400" s="151">
        <v>961134</v>
      </c>
      <c r="R400" s="152" t="s">
        <v>1160</v>
      </c>
    </row>
    <row r="401" spans="12:18">
      <c r="L401" s="166">
        <v>1061404</v>
      </c>
      <c r="M401" s="152" t="s">
        <v>16</v>
      </c>
      <c r="N401" s="151">
        <v>6</v>
      </c>
      <c r="O401" s="167" t="s">
        <v>1030</v>
      </c>
      <c r="P401" s="167" t="s">
        <v>301</v>
      </c>
      <c r="Q401" s="151">
        <v>961135</v>
      </c>
      <c r="R401" s="152" t="s">
        <v>1161</v>
      </c>
    </row>
    <row r="402" spans="12:18">
      <c r="L402" s="166">
        <v>1061405</v>
      </c>
      <c r="M402" s="152" t="s">
        <v>16</v>
      </c>
      <c r="N402" s="151">
        <v>6</v>
      </c>
      <c r="O402" s="167" t="s">
        <v>1030</v>
      </c>
      <c r="P402" s="167" t="s">
        <v>302</v>
      </c>
      <c r="Q402" s="151">
        <v>961136</v>
      </c>
      <c r="R402" s="152" t="s">
        <v>1162</v>
      </c>
    </row>
    <row r="403" spans="12:18">
      <c r="L403" s="166">
        <v>1061501</v>
      </c>
      <c r="M403" s="152" t="s">
        <v>16</v>
      </c>
      <c r="N403" s="151">
        <v>6</v>
      </c>
      <c r="O403" s="167" t="s">
        <v>1163</v>
      </c>
      <c r="P403" s="167" t="s">
        <v>303</v>
      </c>
      <c r="Q403" s="151">
        <v>961138</v>
      </c>
      <c r="R403" s="152" t="s">
        <v>1164</v>
      </c>
    </row>
    <row r="404" spans="12:18">
      <c r="L404" s="166">
        <v>1061502</v>
      </c>
      <c r="M404" s="152" t="s">
        <v>16</v>
      </c>
      <c r="N404" s="151">
        <v>6</v>
      </c>
      <c r="O404" s="167" t="s">
        <v>1163</v>
      </c>
      <c r="P404" s="167" t="s">
        <v>304</v>
      </c>
      <c r="Q404" s="151">
        <v>961139</v>
      </c>
      <c r="R404" s="152" t="s">
        <v>1165</v>
      </c>
    </row>
    <row r="405" spans="12:18">
      <c r="L405" s="166">
        <v>1061503</v>
      </c>
      <c r="M405" s="152" t="s">
        <v>16</v>
      </c>
      <c r="N405" s="151">
        <v>6</v>
      </c>
      <c r="O405" s="167" t="s">
        <v>1163</v>
      </c>
      <c r="P405" s="167" t="s">
        <v>305</v>
      </c>
      <c r="Q405" s="151">
        <v>961140</v>
      </c>
      <c r="R405" s="152" t="s">
        <v>1166</v>
      </c>
    </row>
    <row r="406" spans="12:18">
      <c r="L406" s="166">
        <v>1050101</v>
      </c>
      <c r="M406" s="152" t="s">
        <v>16</v>
      </c>
      <c r="N406" s="151">
        <v>5</v>
      </c>
      <c r="O406" s="167" t="s">
        <v>1167</v>
      </c>
      <c r="P406" s="167" t="s">
        <v>306</v>
      </c>
      <c r="Q406" s="151">
        <v>961002</v>
      </c>
      <c r="R406" s="152" t="s">
        <v>1168</v>
      </c>
    </row>
    <row r="407" spans="12:18">
      <c r="L407" s="166">
        <v>1050102</v>
      </c>
      <c r="M407" s="152" t="s">
        <v>16</v>
      </c>
      <c r="N407" s="151">
        <v>5</v>
      </c>
      <c r="O407" s="167" t="s">
        <v>1167</v>
      </c>
      <c r="P407" s="167" t="s">
        <v>307</v>
      </c>
      <c r="Q407" s="151">
        <v>961003</v>
      </c>
      <c r="R407" s="152" t="s">
        <v>1169</v>
      </c>
    </row>
    <row r="408" spans="12:18">
      <c r="L408" s="166">
        <v>1050103</v>
      </c>
      <c r="M408" s="152" t="s">
        <v>16</v>
      </c>
      <c r="N408" s="151">
        <v>5</v>
      </c>
      <c r="O408" s="167" t="s">
        <v>1167</v>
      </c>
      <c r="P408" s="167" t="s">
        <v>308</v>
      </c>
      <c r="Q408" s="151">
        <v>961004</v>
      </c>
      <c r="R408" s="152" t="s">
        <v>1170</v>
      </c>
    </row>
    <row r="409" spans="12:18">
      <c r="L409" s="166">
        <v>1050201</v>
      </c>
      <c r="M409" s="152" t="s">
        <v>16</v>
      </c>
      <c r="N409" s="151">
        <v>5</v>
      </c>
      <c r="O409" s="167" t="s">
        <v>1095</v>
      </c>
      <c r="P409" s="167" t="s">
        <v>309</v>
      </c>
      <c r="Q409" s="151">
        <v>961006</v>
      </c>
      <c r="R409" s="152" t="s">
        <v>1171</v>
      </c>
    </row>
    <row r="410" spans="12:18">
      <c r="L410" s="166">
        <v>1050202</v>
      </c>
      <c r="M410" s="152" t="s">
        <v>16</v>
      </c>
      <c r="N410" s="151">
        <v>5</v>
      </c>
      <c r="O410" s="167" t="s">
        <v>1095</v>
      </c>
      <c r="P410" s="167" t="s">
        <v>310</v>
      </c>
      <c r="Q410" s="151">
        <v>961007</v>
      </c>
      <c r="R410" s="152" t="s">
        <v>1172</v>
      </c>
    </row>
    <row r="411" spans="12:18">
      <c r="L411" s="166">
        <v>1050203</v>
      </c>
      <c r="M411" s="152" t="s">
        <v>16</v>
      </c>
      <c r="N411" s="151">
        <v>5</v>
      </c>
      <c r="O411" s="167" t="s">
        <v>1095</v>
      </c>
      <c r="P411" s="167" t="s">
        <v>311</v>
      </c>
      <c r="Q411" s="151">
        <v>961008</v>
      </c>
      <c r="R411" s="152" t="s">
        <v>1173</v>
      </c>
    </row>
    <row r="412" spans="12:18">
      <c r="L412" s="166">
        <v>1050204</v>
      </c>
      <c r="M412" s="152" t="s">
        <v>16</v>
      </c>
      <c r="N412" s="151">
        <v>5</v>
      </c>
      <c r="O412" s="167" t="s">
        <v>1095</v>
      </c>
      <c r="P412" s="167" t="s">
        <v>312</v>
      </c>
      <c r="Q412" s="151">
        <v>961009</v>
      </c>
      <c r="R412" s="152" t="s">
        <v>1174</v>
      </c>
    </row>
    <row r="413" spans="12:18">
      <c r="L413" s="166">
        <v>1050205</v>
      </c>
      <c r="M413" s="152" t="s">
        <v>16</v>
      </c>
      <c r="N413" s="151">
        <v>5</v>
      </c>
      <c r="O413" s="167" t="s">
        <v>1095</v>
      </c>
      <c r="P413" s="167" t="s">
        <v>313</v>
      </c>
      <c r="Q413" s="151">
        <v>961010</v>
      </c>
      <c r="R413" s="152" t="s">
        <v>1175</v>
      </c>
    </row>
    <row r="414" spans="12:18">
      <c r="L414" s="166">
        <v>1050206</v>
      </c>
      <c r="M414" s="152" t="s">
        <v>16</v>
      </c>
      <c r="N414" s="151">
        <v>5</v>
      </c>
      <c r="O414" s="167" t="s">
        <v>1095</v>
      </c>
      <c r="P414" s="167" t="s">
        <v>314</v>
      </c>
      <c r="Q414" s="151">
        <v>961011</v>
      </c>
      <c r="R414" s="152" t="s">
        <v>1176</v>
      </c>
    </row>
    <row r="415" spans="12:18">
      <c r="L415" s="166">
        <v>1050207</v>
      </c>
      <c r="M415" s="152" t="s">
        <v>16</v>
      </c>
      <c r="N415" s="151">
        <v>5</v>
      </c>
      <c r="O415" s="167" t="s">
        <v>1095</v>
      </c>
      <c r="P415" s="167" t="s">
        <v>315</v>
      </c>
      <c r="Q415" s="151">
        <v>961012</v>
      </c>
      <c r="R415" s="152" t="s">
        <v>1177</v>
      </c>
    </row>
    <row r="416" spans="12:18">
      <c r="L416" s="166">
        <v>1050208</v>
      </c>
      <c r="M416" s="152" t="s">
        <v>16</v>
      </c>
      <c r="N416" s="151">
        <v>5</v>
      </c>
      <c r="O416" s="167" t="s">
        <v>1095</v>
      </c>
      <c r="P416" s="167" t="s">
        <v>316</v>
      </c>
      <c r="Q416" s="151">
        <v>961013</v>
      </c>
      <c r="R416" s="152" t="s">
        <v>1178</v>
      </c>
    </row>
    <row r="417" spans="12:18">
      <c r="L417" s="166">
        <v>1050209</v>
      </c>
      <c r="M417" s="152" t="s">
        <v>16</v>
      </c>
      <c r="N417" s="151">
        <v>5</v>
      </c>
      <c r="O417" s="167" t="s">
        <v>1095</v>
      </c>
      <c r="P417" s="167" t="s">
        <v>317</v>
      </c>
      <c r="Q417" s="151">
        <v>961014</v>
      </c>
      <c r="R417" s="152" t="s">
        <v>1179</v>
      </c>
    </row>
    <row r="418" spans="12:18">
      <c r="L418" s="166">
        <v>1050210</v>
      </c>
      <c r="M418" s="152" t="s">
        <v>16</v>
      </c>
      <c r="N418" s="151">
        <v>5</v>
      </c>
      <c r="O418" s="167" t="s">
        <v>1095</v>
      </c>
      <c r="P418" s="167" t="s">
        <v>318</v>
      </c>
      <c r="Q418" s="151">
        <v>961015</v>
      </c>
      <c r="R418" s="152" t="s">
        <v>1180</v>
      </c>
    </row>
    <row r="419" spans="12:18">
      <c r="L419" s="166">
        <v>1050211</v>
      </c>
      <c r="M419" s="152" t="s">
        <v>16</v>
      </c>
      <c r="N419" s="151">
        <v>5</v>
      </c>
      <c r="O419" s="167" t="s">
        <v>1095</v>
      </c>
      <c r="P419" s="167" t="s">
        <v>319</v>
      </c>
      <c r="Q419" s="151">
        <v>961016</v>
      </c>
      <c r="R419" s="152" t="s">
        <v>1181</v>
      </c>
    </row>
    <row r="420" spans="12:18">
      <c r="L420" s="166">
        <v>1050212</v>
      </c>
      <c r="M420" s="152" t="s">
        <v>16</v>
      </c>
      <c r="N420" s="151">
        <v>5</v>
      </c>
      <c r="O420" s="167" t="s">
        <v>1095</v>
      </c>
      <c r="P420" s="167" t="s">
        <v>320</v>
      </c>
      <c r="Q420" s="151">
        <v>961017</v>
      </c>
      <c r="R420" s="152" t="s">
        <v>1182</v>
      </c>
    </row>
    <row r="421" spans="12:18">
      <c r="L421" s="166">
        <v>1050301</v>
      </c>
      <c r="M421" s="152" t="s">
        <v>16</v>
      </c>
      <c r="N421" s="151">
        <v>5</v>
      </c>
      <c r="O421" s="167" t="s">
        <v>1183</v>
      </c>
      <c r="P421" s="167" t="s">
        <v>321</v>
      </c>
      <c r="Q421" s="151">
        <v>961019</v>
      </c>
      <c r="R421" s="152" t="s">
        <v>1184</v>
      </c>
    </row>
    <row r="422" spans="12:18">
      <c r="L422" s="166">
        <v>1050302</v>
      </c>
      <c r="M422" s="152" t="s">
        <v>16</v>
      </c>
      <c r="N422" s="151">
        <v>5</v>
      </c>
      <c r="O422" s="167" t="s">
        <v>1183</v>
      </c>
      <c r="P422" s="167" t="s">
        <v>322</v>
      </c>
      <c r="Q422" s="151">
        <v>961020</v>
      </c>
      <c r="R422" s="152" t="s">
        <v>1185</v>
      </c>
    </row>
    <row r="423" spans="12:18">
      <c r="L423" s="166">
        <v>1050303</v>
      </c>
      <c r="M423" s="152" t="s">
        <v>16</v>
      </c>
      <c r="N423" s="151">
        <v>5</v>
      </c>
      <c r="O423" s="167" t="s">
        <v>1183</v>
      </c>
      <c r="P423" s="167" t="s">
        <v>323</v>
      </c>
      <c r="Q423" s="151">
        <v>961021</v>
      </c>
      <c r="R423" s="152" t="s">
        <v>1186</v>
      </c>
    </row>
    <row r="424" spans="12:18">
      <c r="L424" s="166">
        <v>1050304</v>
      </c>
      <c r="M424" s="152" t="s">
        <v>16</v>
      </c>
      <c r="N424" s="151">
        <v>5</v>
      </c>
      <c r="O424" s="167" t="s">
        <v>1183</v>
      </c>
      <c r="P424" s="167" t="s">
        <v>324</v>
      </c>
      <c r="Q424" s="151">
        <v>961022</v>
      </c>
      <c r="R424" s="152" t="s">
        <v>1187</v>
      </c>
    </row>
    <row r="425" spans="12:18">
      <c r="L425" s="166">
        <v>1050305</v>
      </c>
      <c r="M425" s="152" t="s">
        <v>16</v>
      </c>
      <c r="N425" s="151">
        <v>5</v>
      </c>
      <c r="O425" s="167" t="s">
        <v>1183</v>
      </c>
      <c r="P425" s="167" t="s">
        <v>325</v>
      </c>
      <c r="Q425" s="151">
        <v>961023</v>
      </c>
      <c r="R425" s="152" t="s">
        <v>1188</v>
      </c>
    </row>
    <row r="426" spans="12:18">
      <c r="L426" s="166">
        <v>1050306</v>
      </c>
      <c r="M426" s="152" t="s">
        <v>16</v>
      </c>
      <c r="N426" s="151">
        <v>5</v>
      </c>
      <c r="O426" s="167" t="s">
        <v>1183</v>
      </c>
      <c r="P426" s="167" t="s">
        <v>326</v>
      </c>
      <c r="Q426" s="151">
        <v>961024</v>
      </c>
      <c r="R426" s="152" t="s">
        <v>1189</v>
      </c>
    </row>
    <row r="427" spans="12:18">
      <c r="L427" s="166">
        <v>1050401</v>
      </c>
      <c r="M427" s="152" t="s">
        <v>16</v>
      </c>
      <c r="N427" s="151">
        <v>5</v>
      </c>
      <c r="O427" s="167" t="s">
        <v>1113</v>
      </c>
      <c r="P427" s="167" t="s">
        <v>327</v>
      </c>
      <c r="Q427" s="151">
        <v>961026</v>
      </c>
      <c r="R427" s="152" t="s">
        <v>1190</v>
      </c>
    </row>
    <row r="428" spans="12:18">
      <c r="L428" s="166">
        <v>1050402</v>
      </c>
      <c r="M428" s="152" t="s">
        <v>16</v>
      </c>
      <c r="N428" s="151">
        <v>5</v>
      </c>
      <c r="O428" s="167" t="s">
        <v>1113</v>
      </c>
      <c r="P428" s="167" t="s">
        <v>328</v>
      </c>
      <c r="Q428" s="151">
        <v>961027</v>
      </c>
      <c r="R428" s="152" t="s">
        <v>1191</v>
      </c>
    </row>
    <row r="429" spans="12:18">
      <c r="L429" s="166">
        <v>1050501</v>
      </c>
      <c r="M429" s="152" t="s">
        <v>16</v>
      </c>
      <c r="N429" s="151">
        <v>5</v>
      </c>
      <c r="O429" s="167" t="s">
        <v>1123</v>
      </c>
      <c r="P429" s="167" t="s">
        <v>329</v>
      </c>
      <c r="Q429" s="151">
        <v>961029</v>
      </c>
      <c r="R429" s="152" t="s">
        <v>1192</v>
      </c>
    </row>
    <row r="430" spans="12:18">
      <c r="L430" s="166">
        <v>1050502</v>
      </c>
      <c r="M430" s="152" t="s">
        <v>16</v>
      </c>
      <c r="N430" s="151">
        <v>5</v>
      </c>
      <c r="O430" s="167" t="s">
        <v>1123</v>
      </c>
      <c r="P430" s="167" t="s">
        <v>330</v>
      </c>
      <c r="Q430" s="151">
        <v>961030</v>
      </c>
      <c r="R430" s="152" t="s">
        <v>1193</v>
      </c>
    </row>
    <row r="431" spans="12:18">
      <c r="L431" s="166">
        <v>1050503</v>
      </c>
      <c r="M431" s="152" t="s">
        <v>16</v>
      </c>
      <c r="N431" s="151">
        <v>5</v>
      </c>
      <c r="O431" s="167" t="s">
        <v>1123</v>
      </c>
      <c r="P431" s="167" t="s">
        <v>331</v>
      </c>
      <c r="Q431" s="151">
        <v>961031</v>
      </c>
      <c r="R431" s="152" t="s">
        <v>1194</v>
      </c>
    </row>
    <row r="432" spans="12:18">
      <c r="L432" s="166">
        <v>1050504</v>
      </c>
      <c r="M432" s="152" t="s">
        <v>16</v>
      </c>
      <c r="N432" s="151">
        <v>5</v>
      </c>
      <c r="O432" s="167" t="s">
        <v>1123</v>
      </c>
      <c r="P432" s="167" t="s">
        <v>332</v>
      </c>
      <c r="Q432" s="151">
        <v>961032</v>
      </c>
      <c r="R432" s="152" t="s">
        <v>1195</v>
      </c>
    </row>
    <row r="433" spans="12:18">
      <c r="L433" s="166">
        <v>1050505</v>
      </c>
      <c r="M433" s="152" t="s">
        <v>16</v>
      </c>
      <c r="N433" s="151">
        <v>5</v>
      </c>
      <c r="O433" s="167" t="s">
        <v>1123</v>
      </c>
      <c r="P433" s="167" t="s">
        <v>333</v>
      </c>
      <c r="Q433" s="151">
        <v>961033</v>
      </c>
      <c r="R433" s="152" t="s">
        <v>1196</v>
      </c>
    </row>
    <row r="434" spans="12:18">
      <c r="L434" s="166">
        <v>1050506</v>
      </c>
      <c r="M434" s="152" t="s">
        <v>16</v>
      </c>
      <c r="N434" s="151">
        <v>5</v>
      </c>
      <c r="O434" s="167" t="s">
        <v>1123</v>
      </c>
      <c r="P434" s="167" t="s">
        <v>334</v>
      </c>
      <c r="Q434" s="151">
        <v>961034</v>
      </c>
      <c r="R434" s="152" t="s">
        <v>1197</v>
      </c>
    </row>
    <row r="435" spans="12:18">
      <c r="L435" s="166">
        <v>1050601</v>
      </c>
      <c r="M435" s="152" t="s">
        <v>16</v>
      </c>
      <c r="N435" s="151">
        <v>5</v>
      </c>
      <c r="O435" s="167" t="s">
        <v>1070</v>
      </c>
      <c r="P435" s="167" t="s">
        <v>335</v>
      </c>
      <c r="Q435" s="151">
        <v>961036</v>
      </c>
      <c r="R435" s="152" t="s">
        <v>1198</v>
      </c>
    </row>
    <row r="436" spans="12:18">
      <c r="L436" s="166">
        <v>1050602</v>
      </c>
      <c r="M436" s="152" t="s">
        <v>16</v>
      </c>
      <c r="N436" s="151">
        <v>5</v>
      </c>
      <c r="O436" s="167" t="s">
        <v>1070</v>
      </c>
      <c r="P436" s="167" t="s">
        <v>336</v>
      </c>
      <c r="Q436" s="151">
        <v>961037</v>
      </c>
      <c r="R436" s="152" t="s">
        <v>1199</v>
      </c>
    </row>
    <row r="437" spans="12:18">
      <c r="L437" s="166">
        <v>1050603</v>
      </c>
      <c r="M437" s="152" t="s">
        <v>16</v>
      </c>
      <c r="N437" s="151">
        <v>5</v>
      </c>
      <c r="O437" s="167" t="s">
        <v>1070</v>
      </c>
      <c r="P437" s="167" t="s">
        <v>337</v>
      </c>
      <c r="Q437" s="151">
        <v>961038</v>
      </c>
      <c r="R437" s="152" t="s">
        <v>1200</v>
      </c>
    </row>
    <row r="438" spans="12:18">
      <c r="L438" s="166">
        <v>1050604</v>
      </c>
      <c r="M438" s="152" t="s">
        <v>16</v>
      </c>
      <c r="N438" s="151">
        <v>5</v>
      </c>
      <c r="O438" s="167" t="s">
        <v>1070</v>
      </c>
      <c r="P438" s="167" t="s">
        <v>338</v>
      </c>
      <c r="Q438" s="151">
        <v>961039</v>
      </c>
      <c r="R438" s="152" t="s">
        <v>1201</v>
      </c>
    </row>
    <row r="439" spans="12:18">
      <c r="L439" s="166">
        <v>1050701</v>
      </c>
      <c r="M439" s="152" t="s">
        <v>16</v>
      </c>
      <c r="N439" s="151">
        <v>5</v>
      </c>
      <c r="O439" s="167" t="s">
        <v>1202</v>
      </c>
      <c r="P439" s="167" t="s">
        <v>339</v>
      </c>
      <c r="Q439" s="151">
        <v>961042</v>
      </c>
      <c r="R439" s="152" t="s">
        <v>1203</v>
      </c>
    </row>
    <row r="440" spans="12:18">
      <c r="L440" s="166">
        <v>1050702</v>
      </c>
      <c r="M440" s="152" t="s">
        <v>16</v>
      </c>
      <c r="N440" s="151">
        <v>5</v>
      </c>
      <c r="O440" s="167" t="s">
        <v>1202</v>
      </c>
      <c r="P440" s="167" t="s">
        <v>340</v>
      </c>
      <c r="Q440" s="151">
        <v>961043</v>
      </c>
      <c r="R440" s="152" t="s">
        <v>1204</v>
      </c>
    </row>
    <row r="441" spans="12:18">
      <c r="L441" s="166">
        <v>1050703</v>
      </c>
      <c r="M441" s="152" t="s">
        <v>16</v>
      </c>
      <c r="N441" s="151">
        <v>5</v>
      </c>
      <c r="O441" s="167" t="s">
        <v>1202</v>
      </c>
      <c r="P441" s="167" t="s">
        <v>341</v>
      </c>
      <c r="Q441" s="151">
        <v>961044</v>
      </c>
      <c r="R441" s="152" t="s">
        <v>1205</v>
      </c>
    </row>
    <row r="442" spans="12:18">
      <c r="L442" s="166">
        <v>1050704</v>
      </c>
      <c r="M442" s="152" t="s">
        <v>16</v>
      </c>
      <c r="N442" s="151">
        <v>5</v>
      </c>
      <c r="O442" s="167" t="s">
        <v>1202</v>
      </c>
      <c r="P442" s="167" t="s">
        <v>342</v>
      </c>
      <c r="Q442" s="151">
        <v>961045</v>
      </c>
      <c r="R442" s="152" t="s">
        <v>1206</v>
      </c>
    </row>
    <row r="443" spans="12:18">
      <c r="L443" s="166">
        <v>1050705</v>
      </c>
      <c r="M443" s="152" t="s">
        <v>16</v>
      </c>
      <c r="N443" s="151">
        <v>5</v>
      </c>
      <c r="O443" s="167" t="s">
        <v>1202</v>
      </c>
      <c r="P443" s="167" t="s">
        <v>343</v>
      </c>
      <c r="Q443" s="151">
        <v>961046</v>
      </c>
      <c r="R443" s="152" t="s">
        <v>1207</v>
      </c>
    </row>
    <row r="444" spans="12:18">
      <c r="L444" s="166">
        <v>1050706</v>
      </c>
      <c r="M444" s="152" t="s">
        <v>16</v>
      </c>
      <c r="N444" s="151">
        <v>5</v>
      </c>
      <c r="O444" s="167" t="s">
        <v>1202</v>
      </c>
      <c r="P444" s="167" t="s">
        <v>344</v>
      </c>
      <c r="Q444" s="151">
        <v>961047</v>
      </c>
      <c r="R444" s="152" t="s">
        <v>1208</v>
      </c>
    </row>
    <row r="445" spans="12:18">
      <c r="L445" s="166">
        <v>1050801</v>
      </c>
      <c r="M445" s="152" t="s">
        <v>16</v>
      </c>
      <c r="N445" s="151">
        <v>5</v>
      </c>
      <c r="O445" s="167" t="s">
        <v>1209</v>
      </c>
      <c r="P445" s="167" t="s">
        <v>345</v>
      </c>
      <c r="Q445" s="151">
        <v>961049</v>
      </c>
      <c r="R445" s="152" t="s">
        <v>1210</v>
      </c>
    </row>
    <row r="446" spans="12:18">
      <c r="L446" s="166">
        <v>1050802</v>
      </c>
      <c r="M446" s="152" t="s">
        <v>16</v>
      </c>
      <c r="N446" s="151">
        <v>5</v>
      </c>
      <c r="O446" s="167" t="s">
        <v>1209</v>
      </c>
      <c r="P446" s="167" t="s">
        <v>346</v>
      </c>
      <c r="Q446" s="151">
        <v>961050</v>
      </c>
      <c r="R446" s="152" t="s">
        <v>1211</v>
      </c>
    </row>
    <row r="447" spans="12:18">
      <c r="L447" s="166">
        <v>1050803</v>
      </c>
      <c r="M447" s="152" t="s">
        <v>16</v>
      </c>
      <c r="N447" s="151">
        <v>5</v>
      </c>
      <c r="O447" s="167" t="s">
        <v>1209</v>
      </c>
      <c r="P447" s="167" t="s">
        <v>347</v>
      </c>
      <c r="Q447" s="151">
        <v>961051</v>
      </c>
      <c r="R447" s="152" t="s">
        <v>1212</v>
      </c>
    </row>
    <row r="448" spans="12:18">
      <c r="L448" s="166">
        <v>1050804</v>
      </c>
      <c r="M448" s="152" t="s">
        <v>16</v>
      </c>
      <c r="N448" s="151">
        <v>5</v>
      </c>
      <c r="O448" s="167" t="s">
        <v>1209</v>
      </c>
      <c r="P448" s="167" t="s">
        <v>348</v>
      </c>
      <c r="Q448" s="151">
        <v>961052</v>
      </c>
      <c r="R448" s="152" t="s">
        <v>1213</v>
      </c>
    </row>
    <row r="449" spans="12:18">
      <c r="L449" s="166">
        <v>1050901</v>
      </c>
      <c r="M449" s="152" t="s">
        <v>16</v>
      </c>
      <c r="N449" s="151">
        <v>5</v>
      </c>
      <c r="O449" s="167" t="s">
        <v>1138</v>
      </c>
      <c r="P449" s="167" t="s">
        <v>349</v>
      </c>
      <c r="Q449" s="151">
        <v>961068</v>
      </c>
      <c r="R449" s="152" t="s">
        <v>1214</v>
      </c>
    </row>
    <row r="450" spans="12:18">
      <c r="L450" s="166">
        <v>1050902</v>
      </c>
      <c r="M450" s="152" t="s">
        <v>16</v>
      </c>
      <c r="N450" s="151">
        <v>5</v>
      </c>
      <c r="O450" s="167" t="s">
        <v>1138</v>
      </c>
      <c r="P450" s="167" t="s">
        <v>350</v>
      </c>
      <c r="Q450" s="151">
        <v>961069</v>
      </c>
      <c r="R450" s="152" t="s">
        <v>1215</v>
      </c>
    </row>
    <row r="451" spans="12:18">
      <c r="L451" s="166">
        <v>1050903</v>
      </c>
      <c r="M451" s="152" t="s">
        <v>16</v>
      </c>
      <c r="N451" s="151">
        <v>5</v>
      </c>
      <c r="O451" s="167" t="s">
        <v>1138</v>
      </c>
      <c r="P451" s="167" t="s">
        <v>351</v>
      </c>
      <c r="Q451" s="151">
        <v>961070</v>
      </c>
      <c r="R451" s="152" t="s">
        <v>1216</v>
      </c>
    </row>
    <row r="452" spans="12:18">
      <c r="L452" s="166">
        <v>1051001</v>
      </c>
      <c r="M452" s="152" t="s">
        <v>16</v>
      </c>
      <c r="N452" s="151">
        <v>5</v>
      </c>
      <c r="O452" s="167" t="s">
        <v>1217</v>
      </c>
      <c r="P452" s="167" t="s">
        <v>352</v>
      </c>
      <c r="Q452" s="151">
        <v>961054</v>
      </c>
      <c r="R452" s="152" t="s">
        <v>1218</v>
      </c>
    </row>
    <row r="453" spans="12:18">
      <c r="L453" s="166">
        <v>1051002</v>
      </c>
      <c r="M453" s="152" t="s">
        <v>16</v>
      </c>
      <c r="N453" s="151">
        <v>5</v>
      </c>
      <c r="O453" s="167" t="s">
        <v>1217</v>
      </c>
      <c r="P453" s="167" t="s">
        <v>353</v>
      </c>
      <c r="Q453" s="151">
        <v>961055</v>
      </c>
      <c r="R453" s="152" t="s">
        <v>1219</v>
      </c>
    </row>
    <row r="454" spans="12:18">
      <c r="L454" s="166">
        <v>1051003</v>
      </c>
      <c r="M454" s="152" t="s">
        <v>16</v>
      </c>
      <c r="N454" s="151">
        <v>5</v>
      </c>
      <c r="O454" s="167" t="s">
        <v>1217</v>
      </c>
      <c r="P454" s="167" t="s">
        <v>354</v>
      </c>
      <c r="Q454" s="151">
        <v>961056</v>
      </c>
      <c r="R454" s="152" t="s">
        <v>1220</v>
      </c>
    </row>
    <row r="455" spans="12:18">
      <c r="L455" s="166">
        <v>1051101</v>
      </c>
      <c r="M455" s="152" t="s">
        <v>16</v>
      </c>
      <c r="N455" s="151">
        <v>5</v>
      </c>
      <c r="O455" s="167" t="s">
        <v>1148</v>
      </c>
      <c r="P455" s="167" t="s">
        <v>355</v>
      </c>
      <c r="Q455" s="151">
        <v>961058</v>
      </c>
      <c r="R455" s="152" t="s">
        <v>1221</v>
      </c>
    </row>
    <row r="456" spans="12:18">
      <c r="L456" s="166">
        <v>1051102</v>
      </c>
      <c r="M456" s="152" t="s">
        <v>16</v>
      </c>
      <c r="N456" s="151">
        <v>5</v>
      </c>
      <c r="O456" s="167" t="s">
        <v>1148</v>
      </c>
      <c r="P456" s="167" t="s">
        <v>356</v>
      </c>
      <c r="Q456" s="151">
        <v>961059</v>
      </c>
      <c r="R456" s="152" t="s">
        <v>1222</v>
      </c>
    </row>
    <row r="457" spans="12:18">
      <c r="L457" s="166">
        <v>1051103</v>
      </c>
      <c r="M457" s="152" t="s">
        <v>16</v>
      </c>
      <c r="N457" s="151">
        <v>5</v>
      </c>
      <c r="O457" s="167" t="s">
        <v>1148</v>
      </c>
      <c r="P457" s="167" t="s">
        <v>357</v>
      </c>
      <c r="Q457" s="151">
        <v>961060</v>
      </c>
      <c r="R457" s="152" t="s">
        <v>1223</v>
      </c>
    </row>
    <row r="458" spans="12:18">
      <c r="L458" s="166">
        <v>1051104</v>
      </c>
      <c r="M458" s="152" t="s">
        <v>16</v>
      </c>
      <c r="N458" s="151">
        <v>5</v>
      </c>
      <c r="O458" s="167" t="s">
        <v>1148</v>
      </c>
      <c r="P458" s="167" t="s">
        <v>358</v>
      </c>
      <c r="Q458" s="151">
        <v>961061</v>
      </c>
      <c r="R458" s="152" t="s">
        <v>1224</v>
      </c>
    </row>
    <row r="459" spans="12:18">
      <c r="L459" s="166">
        <v>1051201</v>
      </c>
      <c r="M459" s="152" t="s">
        <v>16</v>
      </c>
      <c r="N459" s="151">
        <v>5</v>
      </c>
      <c r="O459" s="167" t="s">
        <v>1030</v>
      </c>
      <c r="P459" s="167" t="s">
        <v>359</v>
      </c>
      <c r="Q459" s="151">
        <v>961063</v>
      </c>
      <c r="R459" s="152" t="s">
        <v>1225</v>
      </c>
    </row>
    <row r="460" spans="12:18">
      <c r="L460" s="166">
        <v>1051202</v>
      </c>
      <c r="M460" s="152" t="s">
        <v>16</v>
      </c>
      <c r="N460" s="151">
        <v>5</v>
      </c>
      <c r="O460" s="167" t="s">
        <v>1030</v>
      </c>
      <c r="P460" s="167" t="s">
        <v>360</v>
      </c>
      <c r="Q460" s="151">
        <v>961064</v>
      </c>
      <c r="R460" s="152" t="s">
        <v>1226</v>
      </c>
    </row>
    <row r="461" spans="12:18">
      <c r="L461" s="166">
        <v>1051203</v>
      </c>
      <c r="M461" s="152" t="s">
        <v>16</v>
      </c>
      <c r="N461" s="151">
        <v>5</v>
      </c>
      <c r="O461" s="167" t="s">
        <v>1030</v>
      </c>
      <c r="P461" s="167" t="s">
        <v>361</v>
      </c>
      <c r="Q461" s="151">
        <v>961065</v>
      </c>
      <c r="R461" s="152" t="s">
        <v>1227</v>
      </c>
    </row>
    <row r="462" spans="12:18">
      <c r="L462" s="166">
        <v>3050101</v>
      </c>
      <c r="M462" s="152" t="s">
        <v>37</v>
      </c>
      <c r="N462" s="151">
        <v>5</v>
      </c>
      <c r="O462" s="167" t="s">
        <v>365</v>
      </c>
      <c r="P462" s="167" t="s">
        <v>362</v>
      </c>
      <c r="Q462" s="151">
        <v>961409</v>
      </c>
      <c r="R462" s="152" t="s">
        <v>1228</v>
      </c>
    </row>
    <row r="463" spans="12:18">
      <c r="L463" s="166">
        <v>3050102</v>
      </c>
      <c r="M463" s="152" t="s">
        <v>37</v>
      </c>
      <c r="N463" s="151">
        <v>5</v>
      </c>
      <c r="O463" s="167" t="s">
        <v>365</v>
      </c>
      <c r="P463" s="167" t="s">
        <v>1229</v>
      </c>
      <c r="Q463" s="151">
        <v>961412</v>
      </c>
      <c r="R463" s="152" t="s">
        <v>1230</v>
      </c>
    </row>
    <row r="464" spans="12:18">
      <c r="L464" s="166">
        <v>3050103</v>
      </c>
      <c r="M464" s="152" t="s">
        <v>37</v>
      </c>
      <c r="N464" s="151">
        <v>5</v>
      </c>
      <c r="O464" s="167" t="s">
        <v>365</v>
      </c>
      <c r="P464" s="167" t="s">
        <v>1231</v>
      </c>
      <c r="Q464" s="151">
        <v>961415</v>
      </c>
      <c r="R464" s="152" t="s">
        <v>1232</v>
      </c>
    </row>
    <row r="465" spans="12:18">
      <c r="L465" s="166">
        <v>3050104</v>
      </c>
      <c r="M465" s="152" t="s">
        <v>37</v>
      </c>
      <c r="N465" s="151">
        <v>5</v>
      </c>
      <c r="O465" s="167" t="s">
        <v>365</v>
      </c>
      <c r="P465" s="167" t="s">
        <v>365</v>
      </c>
      <c r="Q465" s="151">
        <v>961418</v>
      </c>
      <c r="R465" s="152" t="s">
        <v>365</v>
      </c>
    </row>
    <row r="466" spans="12:18">
      <c r="L466" s="166">
        <v>3050201</v>
      </c>
      <c r="M466" s="152" t="s">
        <v>37</v>
      </c>
      <c r="N466" s="151">
        <v>5</v>
      </c>
      <c r="O466" s="167" t="s">
        <v>1233</v>
      </c>
      <c r="P466" s="167" t="s">
        <v>366</v>
      </c>
      <c r="Q466" s="151">
        <v>961421</v>
      </c>
      <c r="R466" s="152" t="s">
        <v>366</v>
      </c>
    </row>
    <row r="467" spans="12:18">
      <c r="L467" s="166">
        <v>3050301</v>
      </c>
      <c r="M467" s="152" t="s">
        <v>37</v>
      </c>
      <c r="N467" s="151">
        <v>5</v>
      </c>
      <c r="O467" s="167" t="s">
        <v>1234</v>
      </c>
      <c r="P467" s="167" t="s">
        <v>367</v>
      </c>
      <c r="Q467" s="151">
        <v>961424</v>
      </c>
      <c r="R467" s="152" t="s">
        <v>367</v>
      </c>
    </row>
    <row r="468" spans="12:18">
      <c r="L468" s="166">
        <v>3050302</v>
      </c>
      <c r="M468" s="152" t="s">
        <v>37</v>
      </c>
      <c r="N468" s="151">
        <v>5</v>
      </c>
      <c r="O468" s="167" t="s">
        <v>1234</v>
      </c>
      <c r="P468" s="167" t="s">
        <v>368</v>
      </c>
      <c r="Q468" s="151">
        <v>961427</v>
      </c>
      <c r="R468" s="152" t="s">
        <v>368</v>
      </c>
    </row>
    <row r="469" spans="12:18">
      <c r="L469" s="166">
        <v>3050401</v>
      </c>
      <c r="M469" s="152" t="s">
        <v>37</v>
      </c>
      <c r="N469" s="151">
        <v>5</v>
      </c>
      <c r="O469" s="167" t="s">
        <v>1235</v>
      </c>
      <c r="P469" s="167" t="s">
        <v>369</v>
      </c>
      <c r="Q469" s="151">
        <v>961432</v>
      </c>
      <c r="R469" s="152" t="s">
        <v>1236</v>
      </c>
    </row>
    <row r="470" spans="12:18">
      <c r="L470" s="166">
        <v>3050402</v>
      </c>
      <c r="M470" s="152" t="s">
        <v>37</v>
      </c>
      <c r="N470" s="151">
        <v>5</v>
      </c>
      <c r="O470" s="167" t="s">
        <v>1235</v>
      </c>
      <c r="P470" s="167" t="s">
        <v>370</v>
      </c>
      <c r="Q470" s="151">
        <v>961434</v>
      </c>
      <c r="R470" s="152" t="s">
        <v>370</v>
      </c>
    </row>
    <row r="471" spans="12:18">
      <c r="L471" s="166">
        <v>3050403</v>
      </c>
      <c r="M471" s="152" t="s">
        <v>37</v>
      </c>
      <c r="N471" s="151">
        <v>5</v>
      </c>
      <c r="O471" s="167" t="s">
        <v>1235</v>
      </c>
      <c r="P471" s="167" t="s">
        <v>21</v>
      </c>
      <c r="Q471" s="151">
        <v>961436</v>
      </c>
      <c r="R471" s="152" t="s">
        <v>21</v>
      </c>
    </row>
    <row r="472" spans="12:18">
      <c r="L472" s="166">
        <v>3050404</v>
      </c>
      <c r="M472" s="152" t="s">
        <v>37</v>
      </c>
      <c r="N472" s="151">
        <v>5</v>
      </c>
      <c r="O472" s="167" t="s">
        <v>1235</v>
      </c>
      <c r="P472" s="167" t="s">
        <v>371</v>
      </c>
      <c r="Q472" s="151">
        <v>961439</v>
      </c>
      <c r="R472" s="152" t="s">
        <v>1237</v>
      </c>
    </row>
    <row r="473" spans="12:18">
      <c r="L473" s="166">
        <v>3050501</v>
      </c>
      <c r="M473" s="152" t="s">
        <v>37</v>
      </c>
      <c r="N473" s="151">
        <v>5</v>
      </c>
      <c r="O473" s="167" t="s">
        <v>372</v>
      </c>
      <c r="P473" s="167" t="s">
        <v>372</v>
      </c>
      <c r="Q473" s="151">
        <v>961443</v>
      </c>
      <c r="R473" s="152" t="s">
        <v>372</v>
      </c>
    </row>
    <row r="474" spans="12:18">
      <c r="L474" s="166">
        <v>3050502</v>
      </c>
      <c r="M474" s="152" t="s">
        <v>37</v>
      </c>
      <c r="N474" s="151">
        <v>5</v>
      </c>
      <c r="O474" s="167" t="s">
        <v>372</v>
      </c>
      <c r="P474" s="167" t="s">
        <v>373</v>
      </c>
      <c r="Q474" s="151">
        <v>961445</v>
      </c>
      <c r="R474" s="152" t="s">
        <v>373</v>
      </c>
    </row>
    <row r="475" spans="12:18">
      <c r="L475" s="166">
        <v>3050503</v>
      </c>
      <c r="M475" s="152" t="s">
        <v>37</v>
      </c>
      <c r="N475" s="151">
        <v>5</v>
      </c>
      <c r="O475" s="167" t="s">
        <v>372</v>
      </c>
      <c r="P475" s="167" t="s">
        <v>374</v>
      </c>
      <c r="Q475" s="151">
        <v>961448</v>
      </c>
      <c r="R475" s="152" t="s">
        <v>1238</v>
      </c>
    </row>
    <row r="476" spans="12:18">
      <c r="L476" s="166">
        <v>3050504</v>
      </c>
      <c r="M476" s="152" t="s">
        <v>37</v>
      </c>
      <c r="N476" s="151">
        <v>5</v>
      </c>
      <c r="O476" s="167" t="s">
        <v>372</v>
      </c>
      <c r="P476" s="167" t="s">
        <v>375</v>
      </c>
      <c r="Q476" s="151">
        <v>961450</v>
      </c>
      <c r="R476" s="152" t="s">
        <v>375</v>
      </c>
    </row>
    <row r="477" spans="12:18">
      <c r="L477" s="166">
        <v>3050601</v>
      </c>
      <c r="M477" s="152" t="s">
        <v>37</v>
      </c>
      <c r="N477" s="151">
        <v>5</v>
      </c>
      <c r="O477" s="167" t="s">
        <v>1239</v>
      </c>
      <c r="P477" s="167" t="s">
        <v>15</v>
      </c>
      <c r="Q477" s="151">
        <v>961454</v>
      </c>
      <c r="R477" s="152" t="s">
        <v>15</v>
      </c>
    </row>
    <row r="478" spans="12:18">
      <c r="L478" s="166">
        <v>3050602</v>
      </c>
      <c r="M478" s="152" t="s">
        <v>37</v>
      </c>
      <c r="N478" s="151">
        <v>5</v>
      </c>
      <c r="O478" s="167" t="s">
        <v>1239</v>
      </c>
      <c r="P478" s="167" t="s">
        <v>376</v>
      </c>
      <c r="Q478" s="151">
        <v>961457</v>
      </c>
      <c r="R478" s="152" t="s">
        <v>376</v>
      </c>
    </row>
    <row r="479" spans="12:18">
      <c r="L479" s="166">
        <v>3050603</v>
      </c>
      <c r="M479" s="152" t="s">
        <v>37</v>
      </c>
      <c r="N479" s="151">
        <v>5</v>
      </c>
      <c r="O479" s="167" t="s">
        <v>1239</v>
      </c>
      <c r="P479" s="167" t="s">
        <v>377</v>
      </c>
      <c r="Q479" s="151">
        <v>961462</v>
      </c>
      <c r="R479" s="152" t="s">
        <v>377</v>
      </c>
    </row>
    <row r="480" spans="12:18">
      <c r="L480" s="166">
        <v>3050701</v>
      </c>
      <c r="M480" s="152" t="s">
        <v>37</v>
      </c>
      <c r="N480" s="151">
        <v>5</v>
      </c>
      <c r="O480" s="167" t="s">
        <v>1240</v>
      </c>
      <c r="P480" s="167" t="s">
        <v>378</v>
      </c>
      <c r="Q480" s="151">
        <v>961466</v>
      </c>
      <c r="R480" s="152" t="s">
        <v>378</v>
      </c>
    </row>
    <row r="481" spans="12:18">
      <c r="L481" s="166">
        <v>3050702</v>
      </c>
      <c r="M481" s="152" t="s">
        <v>37</v>
      </c>
      <c r="N481" s="151">
        <v>5</v>
      </c>
      <c r="O481" s="167" t="s">
        <v>1240</v>
      </c>
      <c r="P481" s="167" t="s">
        <v>379</v>
      </c>
      <c r="Q481" s="151">
        <v>961469</v>
      </c>
      <c r="R481" s="152" t="s">
        <v>379</v>
      </c>
    </row>
    <row r="482" spans="12:18">
      <c r="L482" s="166">
        <v>3060101</v>
      </c>
      <c r="M482" s="152" t="s">
        <v>37</v>
      </c>
      <c r="N482" s="151">
        <v>6</v>
      </c>
      <c r="O482" s="167" t="s">
        <v>1241</v>
      </c>
      <c r="P482" s="167" t="s">
        <v>380</v>
      </c>
      <c r="Q482" s="151">
        <v>961472</v>
      </c>
      <c r="R482" s="152" t="s">
        <v>380</v>
      </c>
    </row>
    <row r="483" spans="12:18">
      <c r="L483" s="166">
        <v>3060102</v>
      </c>
      <c r="M483" s="152" t="s">
        <v>37</v>
      </c>
      <c r="N483" s="151">
        <v>6</v>
      </c>
      <c r="O483" s="167" t="s">
        <v>1241</v>
      </c>
      <c r="P483" s="167" t="s">
        <v>381</v>
      </c>
      <c r="Q483" s="151">
        <v>961475</v>
      </c>
      <c r="R483" s="152" t="s">
        <v>1242</v>
      </c>
    </row>
    <row r="484" spans="12:18">
      <c r="L484" s="166">
        <v>3060201</v>
      </c>
      <c r="M484" s="152" t="s">
        <v>37</v>
      </c>
      <c r="N484" s="151">
        <v>6</v>
      </c>
      <c r="O484" s="167" t="s">
        <v>1243</v>
      </c>
      <c r="P484" s="167" t="s">
        <v>382</v>
      </c>
      <c r="Q484" s="151">
        <v>961480</v>
      </c>
      <c r="R484" s="152" t="s">
        <v>382</v>
      </c>
    </row>
    <row r="485" spans="12:18">
      <c r="L485" s="166">
        <v>3060202</v>
      </c>
      <c r="M485" s="152" t="s">
        <v>37</v>
      </c>
      <c r="N485" s="151">
        <v>6</v>
      </c>
      <c r="O485" s="167" t="s">
        <v>1243</v>
      </c>
      <c r="P485" s="167" t="s">
        <v>19</v>
      </c>
      <c r="Q485" s="151">
        <v>961482</v>
      </c>
      <c r="R485" s="152" t="s">
        <v>19</v>
      </c>
    </row>
    <row r="486" spans="12:18">
      <c r="L486" s="166">
        <v>3060203</v>
      </c>
      <c r="M486" s="152" t="s">
        <v>37</v>
      </c>
      <c r="N486" s="151">
        <v>6</v>
      </c>
      <c r="O486" s="167" t="s">
        <v>1243</v>
      </c>
      <c r="P486" s="167" t="s">
        <v>383</v>
      </c>
      <c r="Q486" s="151">
        <v>961486</v>
      </c>
      <c r="R486" s="152" t="s">
        <v>383</v>
      </c>
    </row>
    <row r="487" spans="12:18">
      <c r="L487" s="166">
        <v>3060204</v>
      </c>
      <c r="M487" s="152" t="s">
        <v>37</v>
      </c>
      <c r="N487" s="151">
        <v>6</v>
      </c>
      <c r="O487" s="167" t="s">
        <v>1243</v>
      </c>
      <c r="P487" s="167" t="s">
        <v>20</v>
      </c>
      <c r="Q487" s="151">
        <v>961492</v>
      </c>
      <c r="R487" s="152" t="s">
        <v>20</v>
      </c>
    </row>
    <row r="488" spans="12:18">
      <c r="L488" s="166">
        <v>3060205</v>
      </c>
      <c r="M488" s="152" t="s">
        <v>37</v>
      </c>
      <c r="N488" s="151">
        <v>6</v>
      </c>
      <c r="O488" s="167" t="s">
        <v>1243</v>
      </c>
      <c r="P488" s="167" t="s">
        <v>384</v>
      </c>
      <c r="Q488" s="151">
        <v>961494</v>
      </c>
      <c r="R488" s="152" t="s">
        <v>384</v>
      </c>
    </row>
    <row r="489" spans="12:18">
      <c r="L489" s="166">
        <v>3060301</v>
      </c>
      <c r="M489" s="152" t="s">
        <v>37</v>
      </c>
      <c r="N489" s="151">
        <v>6</v>
      </c>
      <c r="O489" s="167" t="s">
        <v>1244</v>
      </c>
      <c r="P489" s="167" t="s">
        <v>385</v>
      </c>
      <c r="Q489" s="151">
        <v>961497</v>
      </c>
      <c r="R489" s="152" t="s">
        <v>385</v>
      </c>
    </row>
    <row r="490" spans="12:18">
      <c r="L490" s="166">
        <v>3060302</v>
      </c>
      <c r="M490" s="152" t="s">
        <v>37</v>
      </c>
      <c r="N490" s="151">
        <v>6</v>
      </c>
      <c r="O490" s="167" t="s">
        <v>1244</v>
      </c>
      <c r="P490" s="167" t="s">
        <v>386</v>
      </c>
      <c r="Q490" s="151">
        <v>961501</v>
      </c>
      <c r="R490" s="152" t="s">
        <v>386</v>
      </c>
    </row>
    <row r="491" spans="12:18">
      <c r="L491" s="166">
        <v>3060401</v>
      </c>
      <c r="M491" s="152" t="s">
        <v>37</v>
      </c>
      <c r="N491" s="151">
        <v>6</v>
      </c>
      <c r="O491" s="167" t="s">
        <v>389</v>
      </c>
      <c r="P491" s="167" t="s">
        <v>387</v>
      </c>
      <c r="Q491" s="151">
        <v>961505</v>
      </c>
      <c r="R491" s="152" t="s">
        <v>387</v>
      </c>
    </row>
    <row r="492" spans="12:18">
      <c r="L492" s="166">
        <v>3060402</v>
      </c>
      <c r="M492" s="152" t="s">
        <v>37</v>
      </c>
      <c r="N492" s="151">
        <v>6</v>
      </c>
      <c r="O492" s="167" t="s">
        <v>389</v>
      </c>
      <c r="P492" s="167" t="s">
        <v>388</v>
      </c>
      <c r="Q492" s="151">
        <v>961508</v>
      </c>
      <c r="R492" s="152" t="s">
        <v>388</v>
      </c>
    </row>
    <row r="493" spans="12:18">
      <c r="L493" s="166">
        <v>3060403</v>
      </c>
      <c r="M493" s="152" t="s">
        <v>37</v>
      </c>
      <c r="N493" s="151">
        <v>6</v>
      </c>
      <c r="O493" s="167" t="s">
        <v>389</v>
      </c>
      <c r="P493" s="167" t="s">
        <v>389</v>
      </c>
      <c r="Q493" s="151">
        <v>961513</v>
      </c>
      <c r="R493" s="152" t="s">
        <v>389</v>
      </c>
    </row>
    <row r="494" spans="12:18">
      <c r="L494" s="166">
        <v>3060404</v>
      </c>
      <c r="M494" s="152" t="s">
        <v>37</v>
      </c>
      <c r="N494" s="151">
        <v>6</v>
      </c>
      <c r="O494" s="167" t="s">
        <v>389</v>
      </c>
      <c r="P494" s="167" t="s">
        <v>390</v>
      </c>
      <c r="Q494" s="151">
        <v>961518</v>
      </c>
      <c r="R494" s="152" t="s">
        <v>390</v>
      </c>
    </row>
    <row r="495" spans="12:18">
      <c r="L495" s="166">
        <v>3060501</v>
      </c>
      <c r="M495" s="152" t="s">
        <v>37</v>
      </c>
      <c r="N495" s="151">
        <v>6</v>
      </c>
      <c r="O495" s="167" t="s">
        <v>1245</v>
      </c>
      <c r="P495" s="167" t="s">
        <v>391</v>
      </c>
      <c r="Q495" s="151">
        <v>961523</v>
      </c>
      <c r="R495" s="152" t="s">
        <v>391</v>
      </c>
    </row>
    <row r="496" spans="12:18">
      <c r="L496" s="166">
        <v>3060502</v>
      </c>
      <c r="M496" s="152" t="s">
        <v>37</v>
      </c>
      <c r="N496" s="151">
        <v>6</v>
      </c>
      <c r="O496" s="167" t="s">
        <v>1245</v>
      </c>
      <c r="P496" s="167" t="s">
        <v>392</v>
      </c>
      <c r="Q496" s="151">
        <v>961525</v>
      </c>
      <c r="R496" s="152" t="s">
        <v>392</v>
      </c>
    </row>
    <row r="497" spans="12:18">
      <c r="L497" s="166">
        <v>3060503</v>
      </c>
      <c r="M497" s="152" t="s">
        <v>37</v>
      </c>
      <c r="N497" s="151">
        <v>6</v>
      </c>
      <c r="O497" s="167" t="s">
        <v>1245</v>
      </c>
      <c r="P497" s="167" t="s">
        <v>393</v>
      </c>
      <c r="Q497" s="151">
        <v>961528</v>
      </c>
      <c r="R497" s="152" t="s">
        <v>393</v>
      </c>
    </row>
    <row r="498" spans="12:18">
      <c r="L498" s="166">
        <v>3060504</v>
      </c>
      <c r="M498" s="152" t="s">
        <v>37</v>
      </c>
      <c r="N498" s="151">
        <v>6</v>
      </c>
      <c r="O498" s="167" t="s">
        <v>1245</v>
      </c>
      <c r="P498" s="167" t="s">
        <v>394</v>
      </c>
      <c r="Q498" s="151">
        <v>961530</v>
      </c>
      <c r="R498" s="152" t="s">
        <v>1246</v>
      </c>
    </row>
    <row r="499" spans="12:18">
      <c r="L499" s="166">
        <v>3060601</v>
      </c>
      <c r="M499" s="152" t="s">
        <v>37</v>
      </c>
      <c r="N499" s="151">
        <v>6</v>
      </c>
      <c r="O499" s="167" t="s">
        <v>1247</v>
      </c>
      <c r="P499" s="167" t="s">
        <v>395</v>
      </c>
      <c r="Q499" s="151">
        <v>961537</v>
      </c>
      <c r="R499" s="152" t="s">
        <v>395</v>
      </c>
    </row>
    <row r="500" spans="12:18">
      <c r="L500" s="166">
        <v>3060602</v>
      </c>
      <c r="M500" s="152" t="s">
        <v>37</v>
      </c>
      <c r="N500" s="151">
        <v>6</v>
      </c>
      <c r="O500" s="167" t="s">
        <v>1247</v>
      </c>
      <c r="P500" s="167" t="s">
        <v>396</v>
      </c>
      <c r="Q500" s="151">
        <v>961543</v>
      </c>
      <c r="R500" s="152" t="s">
        <v>396</v>
      </c>
    </row>
    <row r="501" spans="12:18">
      <c r="L501" s="166">
        <v>3060603</v>
      </c>
      <c r="M501" s="152" t="s">
        <v>37</v>
      </c>
      <c r="N501" s="151">
        <v>6</v>
      </c>
      <c r="O501" s="167" t="s">
        <v>1247</v>
      </c>
      <c r="P501" s="167" t="s">
        <v>397</v>
      </c>
      <c r="Q501" s="151">
        <v>961548</v>
      </c>
      <c r="R501" s="152" t="s">
        <v>397</v>
      </c>
    </row>
    <row r="502" spans="12:18">
      <c r="L502" s="166">
        <v>3060701</v>
      </c>
      <c r="M502" s="152" t="s">
        <v>37</v>
      </c>
      <c r="N502" s="151">
        <v>6</v>
      </c>
      <c r="O502" s="167" t="s">
        <v>1248</v>
      </c>
      <c r="P502" s="167" t="s">
        <v>398</v>
      </c>
      <c r="Q502" s="151">
        <v>961552</v>
      </c>
      <c r="R502" s="152" t="s">
        <v>1249</v>
      </c>
    </row>
    <row r="503" spans="12:18">
      <c r="L503" s="166">
        <v>3060702</v>
      </c>
      <c r="M503" s="152" t="s">
        <v>37</v>
      </c>
      <c r="N503" s="151">
        <v>6</v>
      </c>
      <c r="O503" s="167" t="s">
        <v>1248</v>
      </c>
      <c r="P503" s="167" t="s">
        <v>399</v>
      </c>
      <c r="Q503" s="151">
        <v>961555</v>
      </c>
      <c r="R503" s="152" t="s">
        <v>399</v>
      </c>
    </row>
    <row r="504" spans="12:18">
      <c r="L504" s="166">
        <v>3070101</v>
      </c>
      <c r="M504" s="152" t="s">
        <v>37</v>
      </c>
      <c r="N504" s="151">
        <v>7</v>
      </c>
      <c r="O504" s="167" t="s">
        <v>1250</v>
      </c>
      <c r="P504" s="167" t="s">
        <v>400</v>
      </c>
      <c r="Q504" s="151">
        <v>961560</v>
      </c>
      <c r="R504" s="152" t="s">
        <v>400</v>
      </c>
    </row>
    <row r="505" spans="12:18">
      <c r="L505" s="166">
        <v>3070102</v>
      </c>
      <c r="M505" s="152" t="s">
        <v>37</v>
      </c>
      <c r="N505" s="151">
        <v>7</v>
      </c>
      <c r="O505" s="167" t="s">
        <v>1250</v>
      </c>
      <c r="P505" s="167" t="s">
        <v>401</v>
      </c>
      <c r="Q505" s="151">
        <v>961567</v>
      </c>
      <c r="R505" s="152" t="s">
        <v>401</v>
      </c>
    </row>
    <row r="506" spans="12:18">
      <c r="L506" s="166">
        <v>3070201</v>
      </c>
      <c r="M506" s="152" t="s">
        <v>37</v>
      </c>
      <c r="N506" s="151">
        <v>7</v>
      </c>
      <c r="O506" s="167" t="s">
        <v>1251</v>
      </c>
      <c r="P506" s="167" t="s">
        <v>402</v>
      </c>
      <c r="Q506" s="151">
        <v>961573</v>
      </c>
      <c r="R506" s="152" t="s">
        <v>402</v>
      </c>
    </row>
    <row r="507" spans="12:18">
      <c r="L507" s="166">
        <v>3070202</v>
      </c>
      <c r="M507" s="152" t="s">
        <v>37</v>
      </c>
      <c r="N507" s="151">
        <v>7</v>
      </c>
      <c r="O507" s="167" t="s">
        <v>1251</v>
      </c>
      <c r="P507" s="167" t="s">
        <v>403</v>
      </c>
      <c r="Q507" s="151">
        <v>961577</v>
      </c>
      <c r="R507" s="152" t="s">
        <v>403</v>
      </c>
    </row>
    <row r="508" spans="12:18">
      <c r="L508" s="166">
        <v>3070203</v>
      </c>
      <c r="M508" s="152" t="s">
        <v>37</v>
      </c>
      <c r="N508" s="151">
        <v>7</v>
      </c>
      <c r="O508" s="167" t="s">
        <v>1251</v>
      </c>
      <c r="P508" s="167" t="s">
        <v>404</v>
      </c>
      <c r="Q508" s="151">
        <v>961580</v>
      </c>
      <c r="R508" s="152" t="s">
        <v>404</v>
      </c>
    </row>
    <row r="509" spans="12:18">
      <c r="L509" s="166">
        <v>3070301</v>
      </c>
      <c r="M509" s="152" t="s">
        <v>37</v>
      </c>
      <c r="N509" s="151">
        <v>7</v>
      </c>
      <c r="O509" s="167" t="s">
        <v>1252</v>
      </c>
      <c r="P509" s="167" t="s">
        <v>405</v>
      </c>
      <c r="Q509" s="151">
        <v>961585</v>
      </c>
      <c r="R509" s="152" t="s">
        <v>405</v>
      </c>
    </row>
    <row r="510" spans="12:18">
      <c r="L510" s="166">
        <v>3070302</v>
      </c>
      <c r="M510" s="152" t="s">
        <v>37</v>
      </c>
      <c r="N510" s="151">
        <v>7</v>
      </c>
      <c r="O510" s="167" t="s">
        <v>1252</v>
      </c>
      <c r="P510" s="167" t="s">
        <v>406</v>
      </c>
      <c r="Q510" s="151">
        <v>961589</v>
      </c>
      <c r="R510" s="152" t="s">
        <v>406</v>
      </c>
    </row>
    <row r="511" spans="12:18">
      <c r="L511" s="166">
        <v>3070303</v>
      </c>
      <c r="M511" s="152" t="s">
        <v>37</v>
      </c>
      <c r="N511" s="151">
        <v>7</v>
      </c>
      <c r="O511" s="167" t="s">
        <v>1252</v>
      </c>
      <c r="P511" s="167" t="s">
        <v>407</v>
      </c>
      <c r="Q511" s="151">
        <v>961592</v>
      </c>
      <c r="R511" s="152" t="s">
        <v>407</v>
      </c>
    </row>
    <row r="512" spans="12:18">
      <c r="L512" s="166">
        <v>3070401</v>
      </c>
      <c r="M512" s="152" t="s">
        <v>37</v>
      </c>
      <c r="N512" s="151">
        <v>7</v>
      </c>
      <c r="O512" s="167" t="s">
        <v>1253</v>
      </c>
      <c r="P512" s="167" t="s">
        <v>387</v>
      </c>
      <c r="Q512" s="151">
        <v>961597</v>
      </c>
      <c r="R512" s="152" t="s">
        <v>387</v>
      </c>
    </row>
    <row r="513" spans="12:18">
      <c r="L513" s="166">
        <v>3070402</v>
      </c>
      <c r="M513" s="152" t="s">
        <v>37</v>
      </c>
      <c r="N513" s="151">
        <v>7</v>
      </c>
      <c r="O513" s="167" t="s">
        <v>1253</v>
      </c>
      <c r="P513" s="167" t="s">
        <v>408</v>
      </c>
      <c r="Q513" s="151">
        <v>961602</v>
      </c>
      <c r="R513" s="152" t="s">
        <v>408</v>
      </c>
    </row>
    <row r="514" spans="12:18">
      <c r="L514" s="166">
        <v>3070403</v>
      </c>
      <c r="M514" s="152" t="s">
        <v>37</v>
      </c>
      <c r="N514" s="151">
        <v>7</v>
      </c>
      <c r="O514" s="167" t="s">
        <v>1253</v>
      </c>
      <c r="P514" s="167" t="s">
        <v>22</v>
      </c>
      <c r="Q514" s="151">
        <v>961606</v>
      </c>
      <c r="R514" s="152" t="s">
        <v>22</v>
      </c>
    </row>
    <row r="515" spans="12:18">
      <c r="L515" s="166">
        <v>3070404</v>
      </c>
      <c r="M515" s="152" t="s">
        <v>37</v>
      </c>
      <c r="N515" s="151">
        <v>7</v>
      </c>
      <c r="O515" s="167" t="s">
        <v>1253</v>
      </c>
      <c r="P515" s="167" t="s">
        <v>409</v>
      </c>
      <c r="Q515" s="151">
        <v>961610</v>
      </c>
      <c r="R515" s="152" t="s">
        <v>409</v>
      </c>
    </row>
    <row r="516" spans="12:18">
      <c r="L516" s="166">
        <v>3070405</v>
      </c>
      <c r="M516" s="152" t="s">
        <v>37</v>
      </c>
      <c r="N516" s="151">
        <v>7</v>
      </c>
      <c r="O516" s="167" t="s">
        <v>1253</v>
      </c>
      <c r="P516" s="167" t="s">
        <v>410</v>
      </c>
      <c r="Q516" s="151">
        <v>961612</v>
      </c>
      <c r="R516" s="152" t="s">
        <v>410</v>
      </c>
    </row>
    <row r="517" spans="12:18">
      <c r="L517" s="166">
        <v>3070501</v>
      </c>
      <c r="M517" s="152" t="s">
        <v>37</v>
      </c>
      <c r="N517" s="151">
        <v>7</v>
      </c>
      <c r="O517" s="167" t="s">
        <v>1254</v>
      </c>
      <c r="P517" s="167" t="s">
        <v>411</v>
      </c>
      <c r="Q517" s="151">
        <v>961619</v>
      </c>
      <c r="R517" s="152" t="s">
        <v>411</v>
      </c>
    </row>
    <row r="518" spans="12:18">
      <c r="L518" s="166">
        <v>3070502</v>
      </c>
      <c r="M518" s="152" t="s">
        <v>37</v>
      </c>
      <c r="N518" s="151">
        <v>7</v>
      </c>
      <c r="O518" s="167" t="s">
        <v>1254</v>
      </c>
      <c r="P518" s="167" t="s">
        <v>412</v>
      </c>
      <c r="Q518" s="151">
        <v>961625</v>
      </c>
      <c r="R518" s="152" t="s">
        <v>412</v>
      </c>
    </row>
    <row r="519" spans="12:18">
      <c r="L519" s="166">
        <v>3070503</v>
      </c>
      <c r="M519" s="152" t="s">
        <v>37</v>
      </c>
      <c r="N519" s="151">
        <v>7</v>
      </c>
      <c r="O519" s="167" t="s">
        <v>1254</v>
      </c>
      <c r="P519" s="167" t="s">
        <v>413</v>
      </c>
      <c r="Q519" s="151">
        <v>961628</v>
      </c>
      <c r="R519" s="152" t="s">
        <v>413</v>
      </c>
    </row>
    <row r="520" spans="12:18">
      <c r="L520" s="166">
        <v>3070601</v>
      </c>
      <c r="M520" s="152" t="s">
        <v>37</v>
      </c>
      <c r="N520" s="151">
        <v>7</v>
      </c>
      <c r="O520" s="167" t="s">
        <v>1255</v>
      </c>
      <c r="P520" s="167" t="s">
        <v>414</v>
      </c>
      <c r="Q520" s="151">
        <v>961635</v>
      </c>
      <c r="R520" s="152" t="s">
        <v>414</v>
      </c>
    </row>
    <row r="521" spans="12:18">
      <c r="L521" s="166">
        <v>3070602</v>
      </c>
      <c r="M521" s="152" t="s">
        <v>37</v>
      </c>
      <c r="N521" s="151">
        <v>7</v>
      </c>
      <c r="O521" s="167" t="s">
        <v>1255</v>
      </c>
      <c r="P521" s="167" t="s">
        <v>415</v>
      </c>
      <c r="Q521" s="151">
        <v>961639</v>
      </c>
      <c r="R521" s="152" t="s">
        <v>415</v>
      </c>
    </row>
    <row r="522" spans="12:18">
      <c r="L522" s="166">
        <v>3070701</v>
      </c>
      <c r="M522" s="152" t="s">
        <v>37</v>
      </c>
      <c r="N522" s="151">
        <v>7</v>
      </c>
      <c r="O522" s="167" t="s">
        <v>1256</v>
      </c>
      <c r="P522" s="167" t="s">
        <v>416</v>
      </c>
      <c r="Q522" s="151">
        <v>961645</v>
      </c>
      <c r="R522" s="152" t="s">
        <v>416</v>
      </c>
    </row>
    <row r="523" spans="12:18">
      <c r="L523" s="166">
        <v>3080101</v>
      </c>
      <c r="M523" s="152" t="s">
        <v>37</v>
      </c>
      <c r="N523" s="151">
        <v>8</v>
      </c>
      <c r="O523" s="167" t="s">
        <v>1257</v>
      </c>
      <c r="P523" s="167" t="s">
        <v>417</v>
      </c>
      <c r="Q523" s="151">
        <v>961653</v>
      </c>
      <c r="R523" s="152" t="s">
        <v>417</v>
      </c>
    </row>
    <row r="524" spans="12:18">
      <c r="L524" s="166">
        <v>3080102</v>
      </c>
      <c r="M524" s="152" t="s">
        <v>37</v>
      </c>
      <c r="N524" s="151">
        <v>8</v>
      </c>
      <c r="O524" s="167" t="s">
        <v>1257</v>
      </c>
      <c r="P524" s="167" t="s">
        <v>418</v>
      </c>
      <c r="Q524" s="151">
        <v>961655</v>
      </c>
      <c r="R524" s="152" t="s">
        <v>418</v>
      </c>
    </row>
    <row r="525" spans="12:18">
      <c r="L525" s="166">
        <v>3080201</v>
      </c>
      <c r="M525" s="152" t="s">
        <v>37</v>
      </c>
      <c r="N525" s="151">
        <v>8</v>
      </c>
      <c r="O525" s="167" t="s">
        <v>1258</v>
      </c>
      <c r="P525" s="167" t="s">
        <v>1258</v>
      </c>
      <c r="Q525" s="151">
        <v>961659</v>
      </c>
      <c r="R525" s="152" t="s">
        <v>419</v>
      </c>
    </row>
    <row r="526" spans="12:18">
      <c r="L526" s="166">
        <v>3080202</v>
      </c>
      <c r="M526" s="152" t="s">
        <v>37</v>
      </c>
      <c r="N526" s="151">
        <v>8</v>
      </c>
      <c r="O526" s="167" t="s">
        <v>1258</v>
      </c>
      <c r="P526" s="167" t="s">
        <v>420</v>
      </c>
      <c r="Q526" s="151">
        <v>961663</v>
      </c>
      <c r="R526" s="152" t="s">
        <v>420</v>
      </c>
    </row>
    <row r="527" spans="12:18">
      <c r="L527" s="166">
        <v>3080203</v>
      </c>
      <c r="M527" s="152" t="s">
        <v>37</v>
      </c>
      <c r="N527" s="151">
        <v>8</v>
      </c>
      <c r="O527" s="167" t="s">
        <v>1258</v>
      </c>
      <c r="P527" s="167" t="s">
        <v>421</v>
      </c>
      <c r="Q527" s="151">
        <v>961667</v>
      </c>
      <c r="R527" s="152" t="s">
        <v>421</v>
      </c>
    </row>
    <row r="528" spans="12:18">
      <c r="L528" s="166">
        <v>3080204</v>
      </c>
      <c r="M528" s="152" t="s">
        <v>37</v>
      </c>
      <c r="N528" s="151">
        <v>8</v>
      </c>
      <c r="O528" s="167" t="s">
        <v>1258</v>
      </c>
      <c r="P528" s="167" t="s">
        <v>422</v>
      </c>
      <c r="Q528" s="151">
        <v>961671</v>
      </c>
      <c r="R528" s="152" t="s">
        <v>1259</v>
      </c>
    </row>
    <row r="529" spans="12:18">
      <c r="L529" s="166">
        <v>3080205</v>
      </c>
      <c r="M529" s="152" t="s">
        <v>37</v>
      </c>
      <c r="N529" s="151">
        <v>8</v>
      </c>
      <c r="O529" s="167" t="s">
        <v>1258</v>
      </c>
      <c r="P529" s="167" t="s">
        <v>423</v>
      </c>
      <c r="Q529" s="151">
        <v>961673</v>
      </c>
      <c r="R529" s="152" t="s">
        <v>423</v>
      </c>
    </row>
    <row r="530" spans="12:18">
      <c r="L530" s="166">
        <v>3080301</v>
      </c>
      <c r="M530" s="152" t="s">
        <v>37</v>
      </c>
      <c r="N530" s="151">
        <v>8</v>
      </c>
      <c r="O530" s="167" t="s">
        <v>424</v>
      </c>
      <c r="P530" s="167" t="s">
        <v>424</v>
      </c>
      <c r="Q530" s="151">
        <v>961678</v>
      </c>
      <c r="R530" s="152" t="s">
        <v>424</v>
      </c>
    </row>
    <row r="531" spans="12:18">
      <c r="L531" s="166">
        <v>3080401</v>
      </c>
      <c r="M531" s="152" t="s">
        <v>37</v>
      </c>
      <c r="N531" s="151">
        <v>8</v>
      </c>
      <c r="O531" s="167" t="s">
        <v>1260</v>
      </c>
      <c r="P531" s="167" t="s">
        <v>17</v>
      </c>
      <c r="Q531" s="151">
        <v>961683</v>
      </c>
      <c r="R531" s="152" t="s">
        <v>17</v>
      </c>
    </row>
    <row r="532" spans="12:18">
      <c r="L532" s="166">
        <v>3080402</v>
      </c>
      <c r="M532" s="152" t="s">
        <v>37</v>
      </c>
      <c r="N532" s="151">
        <v>8</v>
      </c>
      <c r="O532" s="167" t="s">
        <v>1260</v>
      </c>
      <c r="P532" s="167" t="s">
        <v>18</v>
      </c>
      <c r="Q532" s="151">
        <v>961686</v>
      </c>
      <c r="R532" s="152" t="s">
        <v>18</v>
      </c>
    </row>
    <row r="533" spans="12:18">
      <c r="L533" s="166">
        <v>3080403</v>
      </c>
      <c r="M533" s="152" t="s">
        <v>37</v>
      </c>
      <c r="N533" s="151">
        <v>8</v>
      </c>
      <c r="O533" s="167" t="s">
        <v>1260</v>
      </c>
      <c r="P533" s="167" t="s">
        <v>425</v>
      </c>
      <c r="Q533" s="151">
        <v>961688</v>
      </c>
      <c r="R533" s="152" t="s">
        <v>425</v>
      </c>
    </row>
    <row r="534" spans="12:18">
      <c r="L534" s="166">
        <v>3080404</v>
      </c>
      <c r="M534" s="152" t="s">
        <v>37</v>
      </c>
      <c r="N534" s="151">
        <v>8</v>
      </c>
      <c r="O534" s="167" t="s">
        <v>1260</v>
      </c>
      <c r="P534" s="167" t="s">
        <v>426</v>
      </c>
      <c r="Q534" s="151">
        <v>961690</v>
      </c>
      <c r="R534" s="152" t="s">
        <v>1261</v>
      </c>
    </row>
    <row r="535" spans="12:18">
      <c r="L535" s="166">
        <v>3080405</v>
      </c>
      <c r="M535" s="152" t="s">
        <v>37</v>
      </c>
      <c r="N535" s="151">
        <v>8</v>
      </c>
      <c r="O535" s="167" t="s">
        <v>1260</v>
      </c>
      <c r="P535" s="167" t="s">
        <v>427</v>
      </c>
      <c r="Q535" s="151">
        <v>961698</v>
      </c>
      <c r="R535" s="152" t="s">
        <v>427</v>
      </c>
    </row>
    <row r="536" spans="12:18">
      <c r="L536" s="166">
        <v>3080406</v>
      </c>
      <c r="M536" s="152" t="s">
        <v>37</v>
      </c>
      <c r="N536" s="151">
        <v>8</v>
      </c>
      <c r="O536" s="167" t="s">
        <v>1260</v>
      </c>
      <c r="P536" s="167" t="s">
        <v>428</v>
      </c>
      <c r="Q536" s="151">
        <v>961703</v>
      </c>
      <c r="R536" s="152" t="s">
        <v>1262</v>
      </c>
    </row>
    <row r="537" spans="12:18">
      <c r="L537" s="166">
        <v>3080501</v>
      </c>
      <c r="M537" s="152" t="s">
        <v>37</v>
      </c>
      <c r="N537" s="151">
        <v>8</v>
      </c>
      <c r="O537" s="167" t="s">
        <v>429</v>
      </c>
      <c r="P537" s="167" t="s">
        <v>429</v>
      </c>
      <c r="Q537" s="151">
        <v>961707</v>
      </c>
      <c r="R537" s="152" t="s">
        <v>429</v>
      </c>
    </row>
    <row r="538" spans="12:18">
      <c r="L538" s="166">
        <v>3080601</v>
      </c>
      <c r="M538" s="152" t="s">
        <v>37</v>
      </c>
      <c r="N538" s="151">
        <v>8</v>
      </c>
      <c r="O538" s="167" t="s">
        <v>1263</v>
      </c>
      <c r="P538" s="167" t="s">
        <v>430</v>
      </c>
      <c r="Q538" s="151">
        <v>961711</v>
      </c>
      <c r="R538" s="152" t="s">
        <v>430</v>
      </c>
    </row>
    <row r="539" spans="12:18">
      <c r="L539" s="166">
        <v>3080602</v>
      </c>
      <c r="M539" s="152" t="s">
        <v>37</v>
      </c>
      <c r="N539" s="151">
        <v>8</v>
      </c>
      <c r="O539" s="167" t="s">
        <v>1263</v>
      </c>
      <c r="P539" s="167" t="s">
        <v>407</v>
      </c>
      <c r="Q539" s="151">
        <v>961713</v>
      </c>
      <c r="R539" s="152" t="s">
        <v>407</v>
      </c>
    </row>
    <row r="540" spans="12:18">
      <c r="L540" s="166">
        <v>3080603</v>
      </c>
      <c r="M540" s="152" t="s">
        <v>37</v>
      </c>
      <c r="N540" s="151">
        <v>8</v>
      </c>
      <c r="O540" s="167" t="s">
        <v>1263</v>
      </c>
      <c r="P540" s="167" t="s">
        <v>431</v>
      </c>
      <c r="Q540" s="151">
        <v>961717</v>
      </c>
      <c r="R540" s="152" t="s">
        <v>431</v>
      </c>
    </row>
    <row r="541" spans="12:18">
      <c r="L541" s="166">
        <v>3080604</v>
      </c>
      <c r="M541" s="152" t="s">
        <v>37</v>
      </c>
      <c r="N541" s="151">
        <v>8</v>
      </c>
      <c r="O541" s="167" t="s">
        <v>1263</v>
      </c>
      <c r="P541" s="167" t="s">
        <v>432</v>
      </c>
      <c r="Q541" s="151">
        <v>961721</v>
      </c>
      <c r="R541" s="152" t="s">
        <v>432</v>
      </c>
    </row>
    <row r="542" spans="12:18">
      <c r="L542" s="166">
        <v>3080701</v>
      </c>
      <c r="M542" s="152" t="s">
        <v>37</v>
      </c>
      <c r="N542" s="151">
        <v>8</v>
      </c>
      <c r="O542" s="167" t="s">
        <v>1264</v>
      </c>
      <c r="P542" s="167" t="s">
        <v>433</v>
      </c>
      <c r="Q542" s="151">
        <v>961728</v>
      </c>
      <c r="R542" s="152" t="s">
        <v>433</v>
      </c>
    </row>
    <row r="543" spans="12:18">
      <c r="L543" s="166">
        <v>3080702</v>
      </c>
      <c r="M543" s="152" t="s">
        <v>37</v>
      </c>
      <c r="N543" s="151">
        <v>8</v>
      </c>
      <c r="O543" s="167" t="s">
        <v>1264</v>
      </c>
      <c r="P543" s="167" t="s">
        <v>434</v>
      </c>
      <c r="Q543" s="151">
        <v>961733</v>
      </c>
      <c r="R543" s="152" t="s">
        <v>1265</v>
      </c>
    </row>
    <row r="544" spans="12:18">
      <c r="L544" s="166">
        <v>3080703</v>
      </c>
      <c r="M544" s="152" t="s">
        <v>37</v>
      </c>
      <c r="N544" s="151">
        <v>8</v>
      </c>
      <c r="O544" s="167" t="s">
        <v>1264</v>
      </c>
      <c r="P544" s="167" t="s">
        <v>435</v>
      </c>
      <c r="Q544" s="151">
        <v>961741</v>
      </c>
      <c r="R544" s="152" t="s">
        <v>1266</v>
      </c>
    </row>
    <row r="545" spans="12:18">
      <c r="L545" s="166">
        <v>7080101</v>
      </c>
      <c r="M545" s="152" t="s">
        <v>38</v>
      </c>
      <c r="N545" s="151">
        <v>8</v>
      </c>
      <c r="O545" s="167" t="s">
        <v>1267</v>
      </c>
      <c r="P545" s="167" t="s">
        <v>436</v>
      </c>
      <c r="Q545" s="151">
        <v>961902</v>
      </c>
      <c r="R545" s="152" t="s">
        <v>1268</v>
      </c>
    </row>
    <row r="546" spans="12:18">
      <c r="L546" s="166">
        <v>7080102</v>
      </c>
      <c r="M546" s="152" t="s">
        <v>38</v>
      </c>
      <c r="N546" s="151">
        <v>8</v>
      </c>
      <c r="O546" s="167" t="s">
        <v>1267</v>
      </c>
      <c r="P546" s="167" t="s">
        <v>437</v>
      </c>
      <c r="Q546" s="151">
        <v>961903</v>
      </c>
      <c r="R546" s="152" t="s">
        <v>1269</v>
      </c>
    </row>
    <row r="547" spans="12:18">
      <c r="L547" s="166">
        <v>7080103</v>
      </c>
      <c r="M547" s="152" t="s">
        <v>38</v>
      </c>
      <c r="N547" s="151">
        <v>8</v>
      </c>
      <c r="O547" s="167" t="s">
        <v>1267</v>
      </c>
      <c r="P547" s="167" t="s">
        <v>438</v>
      </c>
      <c r="Q547" s="151">
        <v>961904</v>
      </c>
      <c r="R547" s="152" t="s">
        <v>1270</v>
      </c>
    </row>
    <row r="548" spans="12:18">
      <c r="L548" s="166">
        <v>7080104</v>
      </c>
      <c r="M548" s="152" t="s">
        <v>38</v>
      </c>
      <c r="N548" s="151">
        <v>8</v>
      </c>
      <c r="O548" s="167" t="s">
        <v>1267</v>
      </c>
      <c r="P548" s="167" t="s">
        <v>439</v>
      </c>
      <c r="Q548" s="151">
        <v>961905</v>
      </c>
      <c r="R548" s="152" t="s">
        <v>1271</v>
      </c>
    </row>
    <row r="549" spans="12:18">
      <c r="L549" s="166">
        <v>7080201</v>
      </c>
      <c r="M549" s="152" t="s">
        <v>38</v>
      </c>
      <c r="N549" s="151">
        <v>8</v>
      </c>
      <c r="O549" s="167" t="s">
        <v>1272</v>
      </c>
      <c r="P549" s="167" t="s">
        <v>440</v>
      </c>
      <c r="Q549" s="151">
        <v>961907</v>
      </c>
      <c r="R549" s="152" t="s">
        <v>1273</v>
      </c>
    </row>
    <row r="550" spans="12:18">
      <c r="L550" s="166">
        <v>7080202</v>
      </c>
      <c r="M550" s="152" t="s">
        <v>38</v>
      </c>
      <c r="N550" s="151">
        <v>8</v>
      </c>
      <c r="O550" s="167" t="s">
        <v>1272</v>
      </c>
      <c r="P550" s="167" t="s">
        <v>441</v>
      </c>
      <c r="Q550" s="151">
        <v>961908</v>
      </c>
      <c r="R550" s="152" t="s">
        <v>1274</v>
      </c>
    </row>
    <row r="551" spans="12:18">
      <c r="L551" s="166">
        <v>7080203</v>
      </c>
      <c r="M551" s="152" t="s">
        <v>38</v>
      </c>
      <c r="N551" s="151">
        <v>8</v>
      </c>
      <c r="O551" s="167" t="s">
        <v>1272</v>
      </c>
      <c r="P551" s="167" t="s">
        <v>442</v>
      </c>
      <c r="Q551" s="151">
        <v>961909</v>
      </c>
      <c r="R551" s="152" t="s">
        <v>1275</v>
      </c>
    </row>
    <row r="552" spans="12:18">
      <c r="L552" s="166">
        <v>7080204</v>
      </c>
      <c r="M552" s="152" t="s">
        <v>38</v>
      </c>
      <c r="N552" s="151">
        <v>8</v>
      </c>
      <c r="O552" s="167" t="s">
        <v>1272</v>
      </c>
      <c r="P552" s="167" t="s">
        <v>443</v>
      </c>
      <c r="Q552" s="151">
        <v>961910</v>
      </c>
      <c r="R552" s="152" t="s">
        <v>1276</v>
      </c>
    </row>
    <row r="553" spans="12:18">
      <c r="L553" s="166">
        <v>7080205</v>
      </c>
      <c r="M553" s="152" t="s">
        <v>38</v>
      </c>
      <c r="N553" s="151">
        <v>8</v>
      </c>
      <c r="O553" s="167" t="s">
        <v>1272</v>
      </c>
      <c r="P553" s="167" t="s">
        <v>444</v>
      </c>
      <c r="Q553" s="151">
        <v>961911</v>
      </c>
      <c r="R553" s="152" t="s">
        <v>1277</v>
      </c>
    </row>
    <row r="554" spans="12:18">
      <c r="L554" s="166">
        <v>7080206</v>
      </c>
      <c r="M554" s="152" t="s">
        <v>38</v>
      </c>
      <c r="N554" s="151">
        <v>8</v>
      </c>
      <c r="O554" s="167" t="s">
        <v>1272</v>
      </c>
      <c r="P554" s="167" t="s">
        <v>445</v>
      </c>
      <c r="Q554" s="151">
        <v>961912</v>
      </c>
      <c r="R554" s="152" t="s">
        <v>1278</v>
      </c>
    </row>
    <row r="555" spans="12:18">
      <c r="L555" s="166">
        <v>7080207</v>
      </c>
      <c r="M555" s="152" t="s">
        <v>38</v>
      </c>
      <c r="N555" s="151">
        <v>8</v>
      </c>
      <c r="O555" s="167" t="s">
        <v>1272</v>
      </c>
      <c r="P555" s="167" t="s">
        <v>446</v>
      </c>
      <c r="Q555" s="151">
        <v>961913</v>
      </c>
      <c r="R555" s="152" t="s">
        <v>1279</v>
      </c>
    </row>
    <row r="556" spans="12:18">
      <c r="L556" s="166">
        <v>7080208</v>
      </c>
      <c r="M556" s="152" t="s">
        <v>38</v>
      </c>
      <c r="N556" s="151">
        <v>8</v>
      </c>
      <c r="O556" s="167" t="s">
        <v>1272</v>
      </c>
      <c r="P556" s="167" t="s">
        <v>447</v>
      </c>
      <c r="Q556" s="151">
        <v>961914</v>
      </c>
      <c r="R556" s="152" t="s">
        <v>1280</v>
      </c>
    </row>
    <row r="557" spans="12:18">
      <c r="L557" s="166">
        <v>7080301</v>
      </c>
      <c r="M557" s="152" t="s">
        <v>38</v>
      </c>
      <c r="N557" s="151">
        <v>8</v>
      </c>
      <c r="O557" s="167" t="s">
        <v>1281</v>
      </c>
      <c r="P557" s="167" t="s">
        <v>448</v>
      </c>
      <c r="Q557" s="151">
        <v>961916</v>
      </c>
      <c r="R557" s="152" t="s">
        <v>1282</v>
      </c>
    </row>
    <row r="558" spans="12:18">
      <c r="L558" s="166">
        <v>7080302</v>
      </c>
      <c r="M558" s="152" t="s">
        <v>38</v>
      </c>
      <c r="N558" s="151">
        <v>8</v>
      </c>
      <c r="O558" s="167" t="s">
        <v>1281</v>
      </c>
      <c r="P558" s="167" t="s">
        <v>449</v>
      </c>
      <c r="Q558" s="151">
        <v>961917</v>
      </c>
      <c r="R558" s="152" t="s">
        <v>1283</v>
      </c>
    </row>
    <row r="559" spans="12:18">
      <c r="L559" s="166">
        <v>7080303</v>
      </c>
      <c r="M559" s="152" t="s">
        <v>38</v>
      </c>
      <c r="N559" s="151">
        <v>8</v>
      </c>
      <c r="O559" s="167" t="s">
        <v>1281</v>
      </c>
      <c r="P559" s="167" t="s">
        <v>450</v>
      </c>
      <c r="Q559" s="151">
        <v>961918</v>
      </c>
      <c r="R559" s="152" t="s">
        <v>1284</v>
      </c>
    </row>
    <row r="560" spans="12:18">
      <c r="L560" s="166">
        <v>7080304</v>
      </c>
      <c r="M560" s="152" t="s">
        <v>38</v>
      </c>
      <c r="N560" s="151">
        <v>8</v>
      </c>
      <c r="O560" s="167" t="s">
        <v>1281</v>
      </c>
      <c r="P560" s="167" t="s">
        <v>451</v>
      </c>
      <c r="Q560" s="151">
        <v>961919</v>
      </c>
      <c r="R560" s="152" t="s">
        <v>1285</v>
      </c>
    </row>
    <row r="561" spans="12:18">
      <c r="L561" s="166">
        <v>7080305</v>
      </c>
      <c r="M561" s="152" t="s">
        <v>38</v>
      </c>
      <c r="N561" s="151">
        <v>8</v>
      </c>
      <c r="O561" s="167" t="s">
        <v>1281</v>
      </c>
      <c r="P561" s="167" t="s">
        <v>452</v>
      </c>
      <c r="Q561" s="151">
        <v>961920</v>
      </c>
      <c r="R561" s="152" t="s">
        <v>1286</v>
      </c>
    </row>
    <row r="562" spans="12:18">
      <c r="L562" s="166">
        <v>7080306</v>
      </c>
      <c r="M562" s="152" t="s">
        <v>38</v>
      </c>
      <c r="N562" s="151">
        <v>8</v>
      </c>
      <c r="O562" s="167" t="s">
        <v>1281</v>
      </c>
      <c r="P562" s="167" t="s">
        <v>453</v>
      </c>
      <c r="Q562" s="151">
        <v>961921</v>
      </c>
      <c r="R562" s="152" t="s">
        <v>1287</v>
      </c>
    </row>
    <row r="563" spans="12:18">
      <c r="L563" s="166">
        <v>7080307</v>
      </c>
      <c r="M563" s="152" t="s">
        <v>38</v>
      </c>
      <c r="N563" s="151">
        <v>8</v>
      </c>
      <c r="O563" s="167" t="s">
        <v>1281</v>
      </c>
      <c r="P563" s="167" t="s">
        <v>454</v>
      </c>
      <c r="Q563" s="151">
        <v>961922</v>
      </c>
      <c r="R563" s="152" t="s">
        <v>1288</v>
      </c>
    </row>
    <row r="564" spans="12:18">
      <c r="L564" s="166">
        <v>7080401</v>
      </c>
      <c r="M564" s="152" t="s">
        <v>38</v>
      </c>
      <c r="N564" s="151">
        <v>8</v>
      </c>
      <c r="O564" s="167" t="s">
        <v>1289</v>
      </c>
      <c r="P564" s="167" t="s">
        <v>23</v>
      </c>
      <c r="Q564" s="151">
        <v>961924</v>
      </c>
      <c r="R564" s="152" t="s">
        <v>1290</v>
      </c>
    </row>
    <row r="565" spans="12:18">
      <c r="L565" s="166">
        <v>7080402</v>
      </c>
      <c r="M565" s="152" t="s">
        <v>38</v>
      </c>
      <c r="N565" s="151">
        <v>8</v>
      </c>
      <c r="O565" s="167" t="s">
        <v>1289</v>
      </c>
      <c r="P565" s="167" t="s">
        <v>455</v>
      </c>
      <c r="Q565" s="151">
        <v>961925</v>
      </c>
      <c r="R565" s="152" t="s">
        <v>1291</v>
      </c>
    </row>
    <row r="566" spans="12:18">
      <c r="L566" s="166">
        <v>7080403</v>
      </c>
      <c r="M566" s="152" t="s">
        <v>38</v>
      </c>
      <c r="N566" s="151">
        <v>8</v>
      </c>
      <c r="O566" s="167" t="s">
        <v>1289</v>
      </c>
      <c r="P566" s="167" t="s">
        <v>456</v>
      </c>
      <c r="Q566" s="151">
        <v>961926</v>
      </c>
      <c r="R566" s="152" t="s">
        <v>1292</v>
      </c>
    </row>
    <row r="567" spans="12:18">
      <c r="L567" s="166">
        <v>7080404</v>
      </c>
      <c r="M567" s="152" t="s">
        <v>38</v>
      </c>
      <c r="N567" s="151">
        <v>8</v>
      </c>
      <c r="O567" s="167" t="s">
        <v>1289</v>
      </c>
      <c r="P567" s="167" t="s">
        <v>457</v>
      </c>
      <c r="Q567" s="151">
        <v>961927</v>
      </c>
      <c r="R567" s="152" t="s">
        <v>1293</v>
      </c>
    </row>
    <row r="568" spans="12:18">
      <c r="L568" s="166">
        <v>7080405</v>
      </c>
      <c r="M568" s="152" t="s">
        <v>38</v>
      </c>
      <c r="N568" s="151">
        <v>8</v>
      </c>
      <c r="O568" s="167" t="s">
        <v>1289</v>
      </c>
      <c r="P568" s="167" t="s">
        <v>458</v>
      </c>
      <c r="Q568" s="151">
        <v>961928</v>
      </c>
      <c r="R568" s="152" t="s">
        <v>1294</v>
      </c>
    </row>
    <row r="569" spans="12:18">
      <c r="L569" s="166">
        <v>7080406</v>
      </c>
      <c r="M569" s="152" t="s">
        <v>38</v>
      </c>
      <c r="N569" s="151">
        <v>8</v>
      </c>
      <c r="O569" s="167" t="s">
        <v>1289</v>
      </c>
      <c r="P569" s="167" t="s">
        <v>24</v>
      </c>
      <c r="Q569" s="151">
        <v>961929</v>
      </c>
      <c r="R569" s="152" t="s">
        <v>1295</v>
      </c>
    </row>
    <row r="570" spans="12:18">
      <c r="L570" s="166">
        <v>7080407</v>
      </c>
      <c r="M570" s="152" t="s">
        <v>38</v>
      </c>
      <c r="N570" s="151">
        <v>8</v>
      </c>
      <c r="O570" s="167" t="s">
        <v>1289</v>
      </c>
      <c r="P570" s="167" t="s">
        <v>459</v>
      </c>
      <c r="Q570" s="151">
        <v>961930</v>
      </c>
      <c r="R570" s="152" t="s">
        <v>1296</v>
      </c>
    </row>
    <row r="571" spans="12:18">
      <c r="L571" s="166">
        <v>7080408</v>
      </c>
      <c r="M571" s="152" t="s">
        <v>38</v>
      </c>
      <c r="N571" s="151">
        <v>8</v>
      </c>
      <c r="O571" s="167" t="s">
        <v>1289</v>
      </c>
      <c r="P571" s="167" t="s">
        <v>460</v>
      </c>
      <c r="Q571" s="151">
        <v>961931</v>
      </c>
      <c r="R571" s="152" t="s">
        <v>1297</v>
      </c>
    </row>
    <row r="572" spans="12:18">
      <c r="L572" s="166">
        <v>7080409</v>
      </c>
      <c r="M572" s="152" t="s">
        <v>38</v>
      </c>
      <c r="N572" s="151">
        <v>8</v>
      </c>
      <c r="O572" s="167" t="s">
        <v>1289</v>
      </c>
      <c r="P572" s="167" t="s">
        <v>461</v>
      </c>
      <c r="Q572" s="151">
        <v>961932</v>
      </c>
      <c r="R572" s="152" t="s">
        <v>1298</v>
      </c>
    </row>
    <row r="573" spans="12:18">
      <c r="L573" s="166">
        <v>7080501</v>
      </c>
      <c r="M573" s="152" t="s">
        <v>38</v>
      </c>
      <c r="N573" s="151">
        <v>8</v>
      </c>
      <c r="O573" s="167" t="s">
        <v>1299</v>
      </c>
      <c r="P573" s="167" t="s">
        <v>462</v>
      </c>
      <c r="Q573" s="151">
        <v>961934</v>
      </c>
      <c r="R573" s="152" t="s">
        <v>1300</v>
      </c>
    </row>
    <row r="574" spans="12:18">
      <c r="L574" s="166">
        <v>7080502</v>
      </c>
      <c r="M574" s="152" t="s">
        <v>38</v>
      </c>
      <c r="N574" s="151">
        <v>8</v>
      </c>
      <c r="O574" s="167" t="s">
        <v>1299</v>
      </c>
      <c r="P574" s="167" t="s">
        <v>463</v>
      </c>
      <c r="Q574" s="151">
        <v>961935</v>
      </c>
      <c r="R574" s="152" t="s">
        <v>1301</v>
      </c>
    </row>
    <row r="575" spans="12:18">
      <c r="L575" s="166">
        <v>7080503</v>
      </c>
      <c r="M575" s="152" t="s">
        <v>38</v>
      </c>
      <c r="N575" s="151">
        <v>8</v>
      </c>
      <c r="O575" s="167" t="s">
        <v>1299</v>
      </c>
      <c r="P575" s="167" t="s">
        <v>1302</v>
      </c>
      <c r="Q575" s="151">
        <v>961936</v>
      </c>
      <c r="R575" s="152" t="s">
        <v>1303</v>
      </c>
    </row>
    <row r="576" spans="12:18">
      <c r="L576" s="166">
        <v>7080601</v>
      </c>
      <c r="M576" s="152" t="s">
        <v>38</v>
      </c>
      <c r="N576" s="151">
        <v>8</v>
      </c>
      <c r="O576" s="167" t="s">
        <v>1304</v>
      </c>
      <c r="P576" s="167" t="s">
        <v>465</v>
      </c>
      <c r="Q576" s="151">
        <v>961938</v>
      </c>
      <c r="R576" s="152" t="s">
        <v>1305</v>
      </c>
    </row>
    <row r="577" spans="12:18">
      <c r="L577" s="166">
        <v>7080602</v>
      </c>
      <c r="M577" s="152" t="s">
        <v>38</v>
      </c>
      <c r="N577" s="151">
        <v>8</v>
      </c>
      <c r="O577" s="167" t="s">
        <v>1304</v>
      </c>
      <c r="P577" s="167" t="s">
        <v>466</v>
      </c>
      <c r="Q577" s="151">
        <v>961939</v>
      </c>
      <c r="R577" s="152" t="s">
        <v>1306</v>
      </c>
    </row>
    <row r="578" spans="12:18">
      <c r="L578" s="166">
        <v>7080603</v>
      </c>
      <c r="M578" s="152" t="s">
        <v>38</v>
      </c>
      <c r="N578" s="151">
        <v>8</v>
      </c>
      <c r="O578" s="167" t="s">
        <v>1304</v>
      </c>
      <c r="P578" s="167" t="s">
        <v>467</v>
      </c>
      <c r="Q578" s="151">
        <v>961940</v>
      </c>
      <c r="R578" s="152" t="s">
        <v>1307</v>
      </c>
    </row>
    <row r="579" spans="12:18">
      <c r="L579" s="166">
        <v>7080701</v>
      </c>
      <c r="M579" s="152" t="s">
        <v>38</v>
      </c>
      <c r="N579" s="151">
        <v>8</v>
      </c>
      <c r="O579" s="167" t="s">
        <v>1308</v>
      </c>
      <c r="P579" s="167" t="s">
        <v>468</v>
      </c>
      <c r="Q579" s="151">
        <v>961942</v>
      </c>
      <c r="R579" s="152" t="s">
        <v>1309</v>
      </c>
    </row>
    <row r="580" spans="12:18">
      <c r="L580" s="166">
        <v>7080702</v>
      </c>
      <c r="M580" s="152" t="s">
        <v>38</v>
      </c>
      <c r="N580" s="151">
        <v>8</v>
      </c>
      <c r="O580" s="167" t="s">
        <v>1308</v>
      </c>
      <c r="P580" s="167" t="s">
        <v>469</v>
      </c>
      <c r="Q580" s="151">
        <v>961943</v>
      </c>
      <c r="R580" s="152" t="s">
        <v>1310</v>
      </c>
    </row>
    <row r="581" spans="12:18">
      <c r="L581" s="166">
        <v>7080703</v>
      </c>
      <c r="M581" s="152" t="s">
        <v>38</v>
      </c>
      <c r="N581" s="151">
        <v>8</v>
      </c>
      <c r="O581" s="167" t="s">
        <v>1308</v>
      </c>
      <c r="P581" s="167" t="s">
        <v>470</v>
      </c>
      <c r="Q581" s="151">
        <v>961944</v>
      </c>
      <c r="R581" s="152" t="s">
        <v>1311</v>
      </c>
    </row>
    <row r="582" spans="12:18">
      <c r="L582" s="166">
        <v>7080704</v>
      </c>
      <c r="M582" s="152" t="s">
        <v>38</v>
      </c>
      <c r="N582" s="151">
        <v>8</v>
      </c>
      <c r="O582" s="167" t="s">
        <v>1308</v>
      </c>
      <c r="P582" s="167" t="s">
        <v>471</v>
      </c>
      <c r="Q582" s="151">
        <v>961945</v>
      </c>
      <c r="R582" s="152" t="s">
        <v>1312</v>
      </c>
    </row>
    <row r="583" spans="12:18">
      <c r="L583" s="166">
        <v>7080705</v>
      </c>
      <c r="M583" s="152" t="s">
        <v>38</v>
      </c>
      <c r="N583" s="151">
        <v>8</v>
      </c>
      <c r="O583" s="167" t="s">
        <v>1308</v>
      </c>
      <c r="P583" s="167" t="s">
        <v>472</v>
      </c>
      <c r="Q583" s="151">
        <v>961946</v>
      </c>
      <c r="R583" s="152" t="s">
        <v>1313</v>
      </c>
    </row>
    <row r="584" spans="12:18">
      <c r="L584" s="166">
        <v>4070101</v>
      </c>
      <c r="M584" s="152" t="s">
        <v>39</v>
      </c>
      <c r="N584" s="151">
        <v>7</v>
      </c>
      <c r="O584" s="167" t="s">
        <v>1314</v>
      </c>
      <c r="P584" s="167" t="s">
        <v>473</v>
      </c>
      <c r="Q584" s="151">
        <v>961864</v>
      </c>
      <c r="R584" s="152" t="s">
        <v>1315</v>
      </c>
    </row>
    <row r="585" spans="12:18">
      <c r="L585" s="166">
        <v>4070102</v>
      </c>
      <c r="M585" s="152" t="s">
        <v>39</v>
      </c>
      <c r="N585" s="151">
        <v>7</v>
      </c>
      <c r="O585" s="167" t="s">
        <v>1314</v>
      </c>
      <c r="P585" s="167" t="s">
        <v>1316</v>
      </c>
      <c r="Q585" s="151">
        <v>961865</v>
      </c>
      <c r="R585" s="152" t="s">
        <v>1317</v>
      </c>
    </row>
    <row r="586" spans="12:18">
      <c r="L586" s="166">
        <v>4070103</v>
      </c>
      <c r="M586" s="152" t="s">
        <v>39</v>
      </c>
      <c r="N586" s="151">
        <v>7</v>
      </c>
      <c r="O586" s="167" t="s">
        <v>1314</v>
      </c>
      <c r="P586" s="167" t="s">
        <v>475</v>
      </c>
      <c r="Q586" s="151">
        <v>961866</v>
      </c>
      <c r="R586" s="152" t="s">
        <v>1318</v>
      </c>
    </row>
    <row r="587" spans="12:18">
      <c r="L587" s="166">
        <v>4070104</v>
      </c>
      <c r="M587" s="152" t="s">
        <v>39</v>
      </c>
      <c r="N587" s="151">
        <v>7</v>
      </c>
      <c r="O587" s="167" t="s">
        <v>1314</v>
      </c>
      <c r="P587" s="167" t="s">
        <v>1319</v>
      </c>
      <c r="Q587" s="151">
        <v>961867</v>
      </c>
      <c r="R587" s="152" t="s">
        <v>1320</v>
      </c>
    </row>
    <row r="588" spans="12:18">
      <c r="L588" s="166">
        <v>4070201</v>
      </c>
      <c r="M588" s="152" t="s">
        <v>39</v>
      </c>
      <c r="N588" s="151">
        <v>7</v>
      </c>
      <c r="O588" s="167" t="s">
        <v>1321</v>
      </c>
      <c r="P588" s="167" t="s">
        <v>477</v>
      </c>
      <c r="Q588" s="151">
        <v>961869</v>
      </c>
      <c r="R588" s="152" t="s">
        <v>1322</v>
      </c>
    </row>
    <row r="589" spans="12:18">
      <c r="L589" s="166">
        <v>4070202</v>
      </c>
      <c r="M589" s="152" t="s">
        <v>39</v>
      </c>
      <c r="N589" s="151">
        <v>7</v>
      </c>
      <c r="O589" s="167" t="s">
        <v>1321</v>
      </c>
      <c r="P589" s="167" t="s">
        <v>478</v>
      </c>
      <c r="Q589" s="151">
        <v>961870</v>
      </c>
      <c r="R589" s="152" t="s">
        <v>1323</v>
      </c>
    </row>
    <row r="590" spans="12:18">
      <c r="L590" s="166">
        <v>4070203</v>
      </c>
      <c r="M590" s="152" t="s">
        <v>39</v>
      </c>
      <c r="N590" s="151">
        <v>7</v>
      </c>
      <c r="O590" s="167" t="s">
        <v>1321</v>
      </c>
      <c r="P590" s="167" t="s">
        <v>479</v>
      </c>
      <c r="Q590" s="151">
        <v>961871</v>
      </c>
      <c r="R590" s="152" t="s">
        <v>1324</v>
      </c>
    </row>
    <row r="591" spans="12:18">
      <c r="L591" s="166">
        <v>4070204</v>
      </c>
      <c r="M591" s="152" t="s">
        <v>39</v>
      </c>
      <c r="N591" s="151">
        <v>7</v>
      </c>
      <c r="O591" s="167" t="s">
        <v>1321</v>
      </c>
      <c r="P591" s="167" t="s">
        <v>480</v>
      </c>
      <c r="Q591" s="151">
        <v>961872</v>
      </c>
      <c r="R591" s="152" t="s">
        <v>1325</v>
      </c>
    </row>
    <row r="592" spans="12:18">
      <c r="L592" s="166">
        <v>4070205</v>
      </c>
      <c r="M592" s="152" t="s">
        <v>39</v>
      </c>
      <c r="N592" s="151">
        <v>7</v>
      </c>
      <c r="O592" s="167" t="s">
        <v>1321</v>
      </c>
      <c r="P592" s="167" t="s">
        <v>1326</v>
      </c>
      <c r="Q592" s="151">
        <v>961873</v>
      </c>
      <c r="R592" s="152" t="s">
        <v>1327</v>
      </c>
    </row>
    <row r="593" spans="12:18">
      <c r="L593" s="166">
        <v>4070301</v>
      </c>
      <c r="M593" s="152" t="s">
        <v>39</v>
      </c>
      <c r="N593" s="151">
        <v>7</v>
      </c>
      <c r="O593" s="167" t="s">
        <v>1328</v>
      </c>
      <c r="P593" s="167" t="s">
        <v>482</v>
      </c>
      <c r="Q593" s="151">
        <v>961875</v>
      </c>
      <c r="R593" s="152" t="s">
        <v>1329</v>
      </c>
    </row>
    <row r="594" spans="12:18">
      <c r="L594" s="166">
        <v>4070302</v>
      </c>
      <c r="M594" s="152" t="s">
        <v>39</v>
      </c>
      <c r="N594" s="151">
        <v>7</v>
      </c>
      <c r="O594" s="167" t="s">
        <v>1328</v>
      </c>
      <c r="P594" s="167" t="s">
        <v>483</v>
      </c>
      <c r="Q594" s="151">
        <v>961876</v>
      </c>
      <c r="R594" s="152" t="s">
        <v>1330</v>
      </c>
    </row>
    <row r="595" spans="12:18">
      <c r="L595" s="166">
        <v>4070303</v>
      </c>
      <c r="M595" s="152" t="s">
        <v>39</v>
      </c>
      <c r="N595" s="151">
        <v>7</v>
      </c>
      <c r="O595" s="167" t="s">
        <v>1328</v>
      </c>
      <c r="P595" s="167" t="s">
        <v>1331</v>
      </c>
      <c r="Q595" s="151">
        <v>961877</v>
      </c>
      <c r="R595" s="152" t="s">
        <v>1332</v>
      </c>
    </row>
    <row r="596" spans="12:18">
      <c r="L596" s="166">
        <v>4070304</v>
      </c>
      <c r="M596" s="152" t="s">
        <v>39</v>
      </c>
      <c r="N596" s="151">
        <v>7</v>
      </c>
      <c r="O596" s="167" t="s">
        <v>1328</v>
      </c>
      <c r="P596" s="167" t="s">
        <v>484</v>
      </c>
      <c r="Q596" s="151">
        <v>961878</v>
      </c>
      <c r="R596" s="152" t="s">
        <v>1333</v>
      </c>
    </row>
    <row r="597" spans="12:18">
      <c r="L597" s="166">
        <v>4070401</v>
      </c>
      <c r="M597" s="152" t="s">
        <v>39</v>
      </c>
      <c r="N597" s="151">
        <v>7</v>
      </c>
      <c r="O597" s="167" t="s">
        <v>1334</v>
      </c>
      <c r="P597" s="167" t="s">
        <v>485</v>
      </c>
      <c r="Q597" s="151">
        <v>961880</v>
      </c>
      <c r="R597" s="152" t="s">
        <v>1335</v>
      </c>
    </row>
    <row r="598" spans="12:18">
      <c r="L598" s="166">
        <v>4070402</v>
      </c>
      <c r="M598" s="152" t="s">
        <v>39</v>
      </c>
      <c r="N598" s="151">
        <v>7</v>
      </c>
      <c r="O598" s="167" t="s">
        <v>1334</v>
      </c>
      <c r="P598" s="167" t="s">
        <v>486</v>
      </c>
      <c r="Q598" s="151">
        <v>961881</v>
      </c>
      <c r="R598" s="152" t="s">
        <v>1336</v>
      </c>
    </row>
    <row r="599" spans="12:18">
      <c r="L599" s="166">
        <v>4070403</v>
      </c>
      <c r="M599" s="152" t="s">
        <v>39</v>
      </c>
      <c r="N599" s="151">
        <v>7</v>
      </c>
      <c r="O599" s="167" t="s">
        <v>1334</v>
      </c>
      <c r="P599" s="167" t="s">
        <v>487</v>
      </c>
      <c r="Q599" s="151">
        <v>961882</v>
      </c>
      <c r="R599" s="152" t="s">
        <v>1337</v>
      </c>
    </row>
    <row r="600" spans="12:18">
      <c r="L600" s="166">
        <v>4070404</v>
      </c>
      <c r="M600" s="152" t="s">
        <v>39</v>
      </c>
      <c r="N600" s="151">
        <v>7</v>
      </c>
      <c r="O600" s="167" t="s">
        <v>1334</v>
      </c>
      <c r="P600" s="167" t="s">
        <v>1338</v>
      </c>
      <c r="Q600" s="151">
        <v>961883</v>
      </c>
      <c r="R600" s="152" t="s">
        <v>1339</v>
      </c>
    </row>
    <row r="601" spans="12:18">
      <c r="L601" s="166">
        <v>4070501</v>
      </c>
      <c r="M601" s="152" t="s">
        <v>39</v>
      </c>
      <c r="N601" s="151">
        <v>7</v>
      </c>
      <c r="O601" s="167" t="s">
        <v>1340</v>
      </c>
      <c r="P601" s="167" t="s">
        <v>489</v>
      </c>
      <c r="Q601" s="151">
        <v>961885</v>
      </c>
      <c r="R601" s="152" t="s">
        <v>1341</v>
      </c>
    </row>
    <row r="602" spans="12:18">
      <c r="L602" s="166">
        <v>4070502</v>
      </c>
      <c r="M602" s="152" t="s">
        <v>39</v>
      </c>
      <c r="N602" s="151">
        <v>7</v>
      </c>
      <c r="O602" s="167" t="s">
        <v>1340</v>
      </c>
      <c r="P602" s="167" t="s">
        <v>490</v>
      </c>
      <c r="Q602" s="151">
        <v>961886</v>
      </c>
      <c r="R602" s="152" t="s">
        <v>1342</v>
      </c>
    </row>
    <row r="603" spans="12:18">
      <c r="L603" s="166">
        <v>4070503</v>
      </c>
      <c r="M603" s="152" t="s">
        <v>39</v>
      </c>
      <c r="N603" s="151">
        <v>7</v>
      </c>
      <c r="O603" s="167" t="s">
        <v>1340</v>
      </c>
      <c r="P603" s="167" t="s">
        <v>491</v>
      </c>
      <c r="Q603" s="151">
        <v>961887</v>
      </c>
      <c r="R603" s="152" t="s">
        <v>1343</v>
      </c>
    </row>
    <row r="604" spans="12:18">
      <c r="L604" s="166">
        <v>4070504</v>
      </c>
      <c r="M604" s="152" t="s">
        <v>39</v>
      </c>
      <c r="N604" s="151">
        <v>7</v>
      </c>
      <c r="O604" s="167" t="s">
        <v>1340</v>
      </c>
      <c r="P604" s="167" t="s">
        <v>492</v>
      </c>
      <c r="Q604" s="151">
        <v>961888</v>
      </c>
      <c r="R604" s="152" t="s">
        <v>1344</v>
      </c>
    </row>
    <row r="605" spans="12:18">
      <c r="L605" s="166">
        <v>4070505</v>
      </c>
      <c r="M605" s="152" t="s">
        <v>39</v>
      </c>
      <c r="N605" s="151">
        <v>7</v>
      </c>
      <c r="O605" s="167" t="s">
        <v>1340</v>
      </c>
      <c r="P605" s="167" t="s">
        <v>493</v>
      </c>
      <c r="Q605" s="151">
        <v>961889</v>
      </c>
      <c r="R605" s="152" t="s">
        <v>1345</v>
      </c>
    </row>
    <row r="606" spans="12:18">
      <c r="L606" s="166">
        <v>4070506</v>
      </c>
      <c r="M606" s="152" t="s">
        <v>39</v>
      </c>
      <c r="N606" s="151">
        <v>7</v>
      </c>
      <c r="O606" s="167" t="s">
        <v>1340</v>
      </c>
      <c r="P606" s="167" t="s">
        <v>494</v>
      </c>
      <c r="Q606" s="151">
        <v>961890</v>
      </c>
      <c r="R606" s="152" t="s">
        <v>1346</v>
      </c>
    </row>
    <row r="607" spans="12:18">
      <c r="L607" s="166">
        <v>4070601</v>
      </c>
      <c r="M607" s="152" t="s">
        <v>39</v>
      </c>
      <c r="N607" s="151">
        <v>7</v>
      </c>
      <c r="O607" s="167" t="s">
        <v>1347</v>
      </c>
      <c r="P607" s="167" t="s">
        <v>1348</v>
      </c>
      <c r="Q607" s="151">
        <v>961892</v>
      </c>
      <c r="R607" s="152" t="s">
        <v>1349</v>
      </c>
    </row>
    <row r="608" spans="12:18">
      <c r="L608" s="166">
        <v>4070602</v>
      </c>
      <c r="M608" s="152" t="s">
        <v>39</v>
      </c>
      <c r="N608" s="151">
        <v>7</v>
      </c>
      <c r="O608" s="167" t="s">
        <v>1347</v>
      </c>
      <c r="P608" s="167" t="s">
        <v>496</v>
      </c>
      <c r="Q608" s="151">
        <v>961893</v>
      </c>
      <c r="R608" s="152" t="s">
        <v>1350</v>
      </c>
    </row>
    <row r="609" spans="12:18">
      <c r="L609" s="166">
        <v>4070603</v>
      </c>
      <c r="M609" s="152" t="s">
        <v>39</v>
      </c>
      <c r="N609" s="151">
        <v>7</v>
      </c>
      <c r="O609" s="167" t="s">
        <v>1347</v>
      </c>
      <c r="P609" s="167" t="s">
        <v>497</v>
      </c>
      <c r="Q609" s="151">
        <v>961894</v>
      </c>
      <c r="R609" s="152" t="s">
        <v>1351</v>
      </c>
    </row>
    <row r="610" spans="12:18">
      <c r="L610" s="166">
        <v>4070604</v>
      </c>
      <c r="M610" s="152" t="s">
        <v>39</v>
      </c>
      <c r="N610" s="151">
        <v>7</v>
      </c>
      <c r="O610" s="167" t="s">
        <v>1347</v>
      </c>
      <c r="P610" s="167" t="s">
        <v>498</v>
      </c>
      <c r="Q610" s="151">
        <v>961895</v>
      </c>
      <c r="R610" s="152" t="s">
        <v>1352</v>
      </c>
    </row>
    <row r="611" spans="12:18">
      <c r="L611" s="166">
        <v>4070701</v>
      </c>
      <c r="M611" s="152" t="s">
        <v>39</v>
      </c>
      <c r="N611" s="151">
        <v>7</v>
      </c>
      <c r="O611" s="167" t="s">
        <v>1353</v>
      </c>
      <c r="P611" s="167" t="s">
        <v>499</v>
      </c>
      <c r="Q611" s="151">
        <v>961897</v>
      </c>
      <c r="R611" s="152" t="s">
        <v>1354</v>
      </c>
    </row>
    <row r="612" spans="12:18">
      <c r="L612" s="166">
        <v>4070702</v>
      </c>
      <c r="M612" s="152" t="s">
        <v>39</v>
      </c>
      <c r="N612" s="151">
        <v>7</v>
      </c>
      <c r="O612" s="167" t="s">
        <v>1353</v>
      </c>
      <c r="P612" s="167" t="s">
        <v>500</v>
      </c>
      <c r="Q612" s="151">
        <v>961898</v>
      </c>
      <c r="R612" s="152" t="s">
        <v>1355</v>
      </c>
    </row>
    <row r="613" spans="12:18">
      <c r="L613" s="166">
        <v>4070703</v>
      </c>
      <c r="M613" s="152" t="s">
        <v>39</v>
      </c>
      <c r="N613" s="151">
        <v>7</v>
      </c>
      <c r="O613" s="167" t="s">
        <v>1353</v>
      </c>
      <c r="P613" s="167" t="s">
        <v>501</v>
      </c>
      <c r="Q613" s="151">
        <v>961899</v>
      </c>
      <c r="R613" s="152" t="s">
        <v>1356</v>
      </c>
    </row>
    <row r="614" spans="12:18">
      <c r="L614" s="166">
        <v>4070704</v>
      </c>
      <c r="M614" s="152" t="s">
        <v>39</v>
      </c>
      <c r="N614" s="151">
        <v>7</v>
      </c>
      <c r="O614" s="167" t="s">
        <v>1353</v>
      </c>
      <c r="P614" s="167" t="s">
        <v>502</v>
      </c>
      <c r="Q614" s="151">
        <v>961900</v>
      </c>
      <c r="R614" s="152" t="s">
        <v>1357</v>
      </c>
    </row>
    <row r="615" spans="12:18">
      <c r="L615" s="166">
        <v>4060101</v>
      </c>
      <c r="M615" s="152" t="s">
        <v>39</v>
      </c>
      <c r="N615" s="151">
        <v>6</v>
      </c>
      <c r="O615" s="167" t="s">
        <v>1358</v>
      </c>
      <c r="P615" s="167" t="s">
        <v>503</v>
      </c>
      <c r="Q615" s="151">
        <v>961823</v>
      </c>
      <c r="R615" s="152" t="s">
        <v>1359</v>
      </c>
    </row>
    <row r="616" spans="12:18">
      <c r="L616" s="166">
        <v>4060102</v>
      </c>
      <c r="M616" s="152" t="s">
        <v>39</v>
      </c>
      <c r="N616" s="151">
        <v>6</v>
      </c>
      <c r="O616" s="167" t="s">
        <v>1358</v>
      </c>
      <c r="P616" s="167" t="s">
        <v>504</v>
      </c>
      <c r="Q616" s="151">
        <v>961824</v>
      </c>
      <c r="R616" s="152" t="s">
        <v>1360</v>
      </c>
    </row>
    <row r="617" spans="12:18">
      <c r="L617" s="166">
        <v>4060103</v>
      </c>
      <c r="M617" s="152" t="s">
        <v>39</v>
      </c>
      <c r="N617" s="151">
        <v>6</v>
      </c>
      <c r="O617" s="167" t="s">
        <v>1358</v>
      </c>
      <c r="P617" s="167" t="s">
        <v>505</v>
      </c>
      <c r="Q617" s="151">
        <v>961825</v>
      </c>
      <c r="R617" s="152" t="s">
        <v>1361</v>
      </c>
    </row>
    <row r="618" spans="12:18">
      <c r="L618" s="166">
        <v>4060104</v>
      </c>
      <c r="M618" s="152" t="s">
        <v>39</v>
      </c>
      <c r="N618" s="151">
        <v>6</v>
      </c>
      <c r="O618" s="167" t="s">
        <v>1358</v>
      </c>
      <c r="P618" s="167" t="s">
        <v>506</v>
      </c>
      <c r="Q618" s="151">
        <v>961826</v>
      </c>
      <c r="R618" s="152" t="s">
        <v>1362</v>
      </c>
    </row>
    <row r="619" spans="12:18">
      <c r="L619" s="166">
        <v>4060105</v>
      </c>
      <c r="M619" s="152" t="s">
        <v>39</v>
      </c>
      <c r="N619" s="151">
        <v>6</v>
      </c>
      <c r="O619" s="167" t="s">
        <v>1358</v>
      </c>
      <c r="P619" s="167" t="s">
        <v>507</v>
      </c>
      <c r="Q619" s="151">
        <v>961827</v>
      </c>
      <c r="R619" s="152" t="s">
        <v>1363</v>
      </c>
    </row>
    <row r="620" spans="12:18">
      <c r="L620" s="166">
        <v>4060201</v>
      </c>
      <c r="M620" s="152" t="s">
        <v>39</v>
      </c>
      <c r="N620" s="151">
        <v>6</v>
      </c>
      <c r="O620" s="167" t="s">
        <v>1364</v>
      </c>
      <c r="P620" s="167" t="s">
        <v>508</v>
      </c>
      <c r="Q620" s="151">
        <v>961829</v>
      </c>
      <c r="R620" s="152" t="s">
        <v>1365</v>
      </c>
    </row>
    <row r="621" spans="12:18">
      <c r="L621" s="166">
        <v>4060202</v>
      </c>
      <c r="M621" s="152" t="s">
        <v>39</v>
      </c>
      <c r="N621" s="151">
        <v>6</v>
      </c>
      <c r="O621" s="167" t="s">
        <v>1364</v>
      </c>
      <c r="P621" s="167" t="s">
        <v>509</v>
      </c>
      <c r="Q621" s="151">
        <v>961830</v>
      </c>
      <c r="R621" s="152" t="s">
        <v>1366</v>
      </c>
    </row>
    <row r="622" spans="12:18">
      <c r="L622" s="166">
        <v>4060203</v>
      </c>
      <c r="M622" s="152" t="s">
        <v>39</v>
      </c>
      <c r="N622" s="151">
        <v>6</v>
      </c>
      <c r="O622" s="167" t="s">
        <v>1364</v>
      </c>
      <c r="P622" s="167" t="s">
        <v>510</v>
      </c>
      <c r="Q622" s="151">
        <v>961831</v>
      </c>
      <c r="R622" s="152" t="s">
        <v>1367</v>
      </c>
    </row>
    <row r="623" spans="12:18">
      <c r="L623" s="166">
        <v>4060204</v>
      </c>
      <c r="M623" s="152" t="s">
        <v>39</v>
      </c>
      <c r="N623" s="151">
        <v>6</v>
      </c>
      <c r="O623" s="167" t="s">
        <v>1364</v>
      </c>
      <c r="P623" s="167" t="s">
        <v>511</v>
      </c>
      <c r="Q623" s="151">
        <v>961832</v>
      </c>
      <c r="R623" s="152" t="s">
        <v>1368</v>
      </c>
    </row>
    <row r="624" spans="12:18">
      <c r="L624" s="166">
        <v>4060205</v>
      </c>
      <c r="M624" s="152" t="s">
        <v>39</v>
      </c>
      <c r="N624" s="151">
        <v>6</v>
      </c>
      <c r="O624" s="167" t="s">
        <v>1364</v>
      </c>
      <c r="P624" s="167" t="s">
        <v>512</v>
      </c>
      <c r="Q624" s="151">
        <v>961833</v>
      </c>
      <c r="R624" s="152" t="s">
        <v>1369</v>
      </c>
    </row>
    <row r="625" spans="12:18">
      <c r="L625" s="166">
        <v>4060301</v>
      </c>
      <c r="M625" s="152" t="s">
        <v>39</v>
      </c>
      <c r="N625" s="151">
        <v>6</v>
      </c>
      <c r="O625" s="167" t="s">
        <v>1370</v>
      </c>
      <c r="P625" s="167" t="s">
        <v>513</v>
      </c>
      <c r="Q625" s="151">
        <v>961835</v>
      </c>
      <c r="R625" s="152" t="s">
        <v>1371</v>
      </c>
    </row>
    <row r="626" spans="12:18">
      <c r="L626" s="166">
        <v>4060302</v>
      </c>
      <c r="M626" s="152" t="s">
        <v>39</v>
      </c>
      <c r="N626" s="151">
        <v>6</v>
      </c>
      <c r="O626" s="167" t="s">
        <v>1370</v>
      </c>
      <c r="P626" s="167" t="s">
        <v>514</v>
      </c>
      <c r="Q626" s="151">
        <v>961836</v>
      </c>
      <c r="R626" s="152" t="s">
        <v>1372</v>
      </c>
    </row>
    <row r="627" spans="12:18">
      <c r="L627" s="166">
        <v>4060303</v>
      </c>
      <c r="M627" s="152" t="s">
        <v>39</v>
      </c>
      <c r="N627" s="151">
        <v>6</v>
      </c>
      <c r="O627" s="167" t="s">
        <v>1370</v>
      </c>
      <c r="P627" s="167" t="s">
        <v>515</v>
      </c>
      <c r="Q627" s="151">
        <v>961837</v>
      </c>
      <c r="R627" s="152" t="s">
        <v>1373</v>
      </c>
    </row>
    <row r="628" spans="12:18">
      <c r="L628" s="166">
        <v>4060304</v>
      </c>
      <c r="M628" s="152" t="s">
        <v>39</v>
      </c>
      <c r="N628" s="151">
        <v>6</v>
      </c>
      <c r="O628" s="167" t="s">
        <v>1370</v>
      </c>
      <c r="P628" s="167" t="s">
        <v>516</v>
      </c>
      <c r="Q628" s="151">
        <v>961838</v>
      </c>
      <c r="R628" s="152" t="s">
        <v>1374</v>
      </c>
    </row>
    <row r="629" spans="12:18">
      <c r="L629" s="166">
        <v>4060401</v>
      </c>
      <c r="M629" s="152" t="s">
        <v>39</v>
      </c>
      <c r="N629" s="151">
        <v>6</v>
      </c>
      <c r="O629" s="167" t="s">
        <v>1375</v>
      </c>
      <c r="P629" s="167" t="s">
        <v>517</v>
      </c>
      <c r="Q629" s="151">
        <v>961840</v>
      </c>
      <c r="R629" s="152" t="s">
        <v>1376</v>
      </c>
    </row>
    <row r="630" spans="12:18">
      <c r="L630" s="166">
        <v>4060402</v>
      </c>
      <c r="M630" s="152" t="s">
        <v>39</v>
      </c>
      <c r="N630" s="151">
        <v>6</v>
      </c>
      <c r="O630" s="167" t="s">
        <v>1375</v>
      </c>
      <c r="P630" s="167" t="s">
        <v>518</v>
      </c>
      <c r="Q630" s="151">
        <v>961841</v>
      </c>
      <c r="R630" s="152" t="s">
        <v>1377</v>
      </c>
    </row>
    <row r="631" spans="12:18">
      <c r="L631" s="166">
        <v>4060403</v>
      </c>
      <c r="M631" s="152" t="s">
        <v>39</v>
      </c>
      <c r="N631" s="151">
        <v>6</v>
      </c>
      <c r="O631" s="167" t="s">
        <v>1375</v>
      </c>
      <c r="P631" s="167" t="s">
        <v>519</v>
      </c>
      <c r="Q631" s="151">
        <v>961842</v>
      </c>
      <c r="R631" s="152" t="s">
        <v>1378</v>
      </c>
    </row>
    <row r="632" spans="12:18">
      <c r="L632" s="166">
        <v>4060404</v>
      </c>
      <c r="M632" s="152" t="s">
        <v>39</v>
      </c>
      <c r="N632" s="151">
        <v>6</v>
      </c>
      <c r="O632" s="167" t="s">
        <v>1375</v>
      </c>
      <c r="P632" s="167" t="s">
        <v>520</v>
      </c>
      <c r="Q632" s="151">
        <v>961843</v>
      </c>
      <c r="R632" s="152" t="s">
        <v>1379</v>
      </c>
    </row>
    <row r="633" spans="12:18">
      <c r="L633" s="166">
        <v>4060501</v>
      </c>
      <c r="M633" s="152" t="s">
        <v>39</v>
      </c>
      <c r="N633" s="151">
        <v>6</v>
      </c>
      <c r="O633" s="167" t="s">
        <v>1380</v>
      </c>
      <c r="P633" s="167" t="s">
        <v>521</v>
      </c>
      <c r="Q633" s="151">
        <v>961845</v>
      </c>
      <c r="R633" s="152" t="s">
        <v>1381</v>
      </c>
    </row>
    <row r="634" spans="12:18">
      <c r="L634" s="166">
        <v>4060502</v>
      </c>
      <c r="M634" s="152" t="s">
        <v>39</v>
      </c>
      <c r="N634" s="151">
        <v>6</v>
      </c>
      <c r="O634" s="167" t="s">
        <v>1380</v>
      </c>
      <c r="P634" s="167" t="s">
        <v>522</v>
      </c>
      <c r="Q634" s="151">
        <v>961846</v>
      </c>
      <c r="R634" s="152" t="s">
        <v>1382</v>
      </c>
    </row>
    <row r="635" spans="12:18">
      <c r="L635" s="166">
        <v>4060503</v>
      </c>
      <c r="M635" s="152" t="s">
        <v>39</v>
      </c>
      <c r="N635" s="151">
        <v>6</v>
      </c>
      <c r="O635" s="167" t="s">
        <v>1380</v>
      </c>
      <c r="P635" s="167" t="s">
        <v>523</v>
      </c>
      <c r="Q635" s="151">
        <v>961847</v>
      </c>
      <c r="R635" s="152" t="s">
        <v>1383</v>
      </c>
    </row>
    <row r="636" spans="12:18">
      <c r="L636" s="166">
        <v>4060504</v>
      </c>
      <c r="M636" s="152" t="s">
        <v>39</v>
      </c>
      <c r="N636" s="151">
        <v>6</v>
      </c>
      <c r="O636" s="167" t="s">
        <v>1380</v>
      </c>
      <c r="P636" s="167" t="s">
        <v>524</v>
      </c>
      <c r="Q636" s="151">
        <v>961848</v>
      </c>
      <c r="R636" s="152" t="s">
        <v>1384</v>
      </c>
    </row>
    <row r="637" spans="12:18">
      <c r="L637" s="166">
        <v>4060505</v>
      </c>
      <c r="M637" s="152" t="s">
        <v>39</v>
      </c>
      <c r="N637" s="151">
        <v>6</v>
      </c>
      <c r="O637" s="167" t="s">
        <v>1380</v>
      </c>
      <c r="P637" s="167" t="s">
        <v>525</v>
      </c>
      <c r="Q637" s="151">
        <v>961849</v>
      </c>
      <c r="R637" s="152" t="s">
        <v>1385</v>
      </c>
    </row>
    <row r="638" spans="12:18">
      <c r="L638" s="166">
        <v>4060506</v>
      </c>
      <c r="M638" s="152" t="s">
        <v>39</v>
      </c>
      <c r="N638" s="151">
        <v>6</v>
      </c>
      <c r="O638" s="167" t="s">
        <v>1380</v>
      </c>
      <c r="P638" s="167" t="s">
        <v>526</v>
      </c>
      <c r="Q638" s="151">
        <v>961850</v>
      </c>
      <c r="R638" s="152" t="s">
        <v>1386</v>
      </c>
    </row>
    <row r="639" spans="12:18">
      <c r="L639" s="166">
        <v>4060601</v>
      </c>
      <c r="M639" s="152" t="s">
        <v>39</v>
      </c>
      <c r="N639" s="151">
        <v>6</v>
      </c>
      <c r="O639" s="167" t="s">
        <v>1387</v>
      </c>
      <c r="P639" s="167" t="s">
        <v>527</v>
      </c>
      <c r="Q639" s="151">
        <v>961852</v>
      </c>
      <c r="R639" s="152" t="s">
        <v>1388</v>
      </c>
    </row>
    <row r="640" spans="12:18">
      <c r="L640" s="166">
        <v>4060602</v>
      </c>
      <c r="M640" s="152" t="s">
        <v>39</v>
      </c>
      <c r="N640" s="151">
        <v>6</v>
      </c>
      <c r="O640" s="167" t="s">
        <v>1387</v>
      </c>
      <c r="P640" s="167" t="s">
        <v>528</v>
      </c>
      <c r="Q640" s="151">
        <v>961853</v>
      </c>
      <c r="R640" s="152" t="s">
        <v>1389</v>
      </c>
    </row>
    <row r="641" spans="12:18">
      <c r="L641" s="166">
        <v>4060603</v>
      </c>
      <c r="M641" s="152" t="s">
        <v>39</v>
      </c>
      <c r="N641" s="151">
        <v>6</v>
      </c>
      <c r="O641" s="167" t="s">
        <v>1387</v>
      </c>
      <c r="P641" s="167" t="s">
        <v>529</v>
      </c>
      <c r="Q641" s="151">
        <v>961854</v>
      </c>
      <c r="R641" s="152" t="s">
        <v>1390</v>
      </c>
    </row>
    <row r="642" spans="12:18">
      <c r="L642" s="166">
        <v>4060604</v>
      </c>
      <c r="M642" s="152" t="s">
        <v>39</v>
      </c>
      <c r="N642" s="151">
        <v>6</v>
      </c>
      <c r="O642" s="167" t="s">
        <v>1387</v>
      </c>
      <c r="P642" s="167" t="s">
        <v>530</v>
      </c>
      <c r="Q642" s="151">
        <v>961855</v>
      </c>
      <c r="R642" s="152" t="s">
        <v>1391</v>
      </c>
    </row>
    <row r="643" spans="12:18">
      <c r="L643" s="166">
        <v>4060605</v>
      </c>
      <c r="M643" s="152" t="s">
        <v>39</v>
      </c>
      <c r="N643" s="151">
        <v>6</v>
      </c>
      <c r="O643" s="167" t="s">
        <v>1387</v>
      </c>
      <c r="P643" s="167" t="s">
        <v>531</v>
      </c>
      <c r="Q643" s="151">
        <v>961856</v>
      </c>
      <c r="R643" s="152" t="s">
        <v>1392</v>
      </c>
    </row>
    <row r="644" spans="12:18">
      <c r="L644" s="166">
        <v>4060606</v>
      </c>
      <c r="M644" s="152" t="s">
        <v>39</v>
      </c>
      <c r="N644" s="151">
        <v>6</v>
      </c>
      <c r="O644" s="167" t="s">
        <v>1387</v>
      </c>
      <c r="P644" s="167" t="s">
        <v>532</v>
      </c>
      <c r="Q644" s="151">
        <v>961857</v>
      </c>
      <c r="R644" s="152" t="s">
        <v>1393</v>
      </c>
    </row>
    <row r="645" spans="12:18">
      <c r="L645" s="166">
        <v>4060701</v>
      </c>
      <c r="M645" s="152" t="s">
        <v>39</v>
      </c>
      <c r="N645" s="151">
        <v>6</v>
      </c>
      <c r="O645" s="167" t="s">
        <v>1394</v>
      </c>
      <c r="P645" s="167" t="s">
        <v>533</v>
      </c>
      <c r="Q645" s="151">
        <v>961859</v>
      </c>
      <c r="R645" s="152" t="s">
        <v>1395</v>
      </c>
    </row>
    <row r="646" spans="12:18">
      <c r="L646" s="166">
        <v>4060702</v>
      </c>
      <c r="M646" s="152" t="s">
        <v>39</v>
      </c>
      <c r="N646" s="151">
        <v>6</v>
      </c>
      <c r="O646" s="167" t="s">
        <v>1394</v>
      </c>
      <c r="P646" s="167" t="s">
        <v>534</v>
      </c>
      <c r="Q646" s="151">
        <v>961860</v>
      </c>
      <c r="R646" s="152" t="s">
        <v>1396</v>
      </c>
    </row>
    <row r="647" spans="12:18">
      <c r="L647" s="166">
        <v>4060703</v>
      </c>
      <c r="M647" s="152" t="s">
        <v>39</v>
      </c>
      <c r="N647" s="151">
        <v>6</v>
      </c>
      <c r="O647" s="167" t="s">
        <v>1394</v>
      </c>
      <c r="P647" s="167" t="s">
        <v>535</v>
      </c>
      <c r="Q647" s="151">
        <v>961861</v>
      </c>
      <c r="R647" s="152" t="s">
        <v>1397</v>
      </c>
    </row>
    <row r="648" spans="12:18">
      <c r="L648" s="166">
        <v>4060704</v>
      </c>
      <c r="M648" s="152" t="s">
        <v>39</v>
      </c>
      <c r="N648" s="151">
        <v>6</v>
      </c>
      <c r="O648" s="167" t="s">
        <v>1394</v>
      </c>
      <c r="P648" s="167" t="s">
        <v>536</v>
      </c>
      <c r="Q648" s="151">
        <v>961862</v>
      </c>
      <c r="R648" s="152" t="s">
        <v>1398</v>
      </c>
    </row>
    <row r="649" spans="12:18">
      <c r="L649" s="166">
        <v>4050101</v>
      </c>
      <c r="M649" s="152" t="s">
        <v>39</v>
      </c>
      <c r="N649" s="151">
        <v>5</v>
      </c>
      <c r="O649" s="167" t="s">
        <v>1314</v>
      </c>
      <c r="P649" s="167" t="s">
        <v>537</v>
      </c>
      <c r="Q649" s="151">
        <v>961783</v>
      </c>
      <c r="R649" s="152" t="s">
        <v>1399</v>
      </c>
    </row>
    <row r="650" spans="12:18">
      <c r="L650" s="166">
        <v>4050102</v>
      </c>
      <c r="M650" s="152" t="s">
        <v>39</v>
      </c>
      <c r="N650" s="151">
        <v>5</v>
      </c>
      <c r="O650" s="167" t="s">
        <v>1314</v>
      </c>
      <c r="P650" s="167" t="s">
        <v>538</v>
      </c>
      <c r="Q650" s="151">
        <v>961784</v>
      </c>
      <c r="R650" s="152" t="s">
        <v>1400</v>
      </c>
    </row>
    <row r="651" spans="12:18">
      <c r="L651" s="166">
        <v>4050103</v>
      </c>
      <c r="M651" s="152" t="s">
        <v>39</v>
      </c>
      <c r="N651" s="151">
        <v>5</v>
      </c>
      <c r="O651" s="167" t="s">
        <v>1314</v>
      </c>
      <c r="P651" s="167" t="s">
        <v>539</v>
      </c>
      <c r="Q651" s="151">
        <v>961785</v>
      </c>
      <c r="R651" s="152" t="s">
        <v>1401</v>
      </c>
    </row>
    <row r="652" spans="12:18">
      <c r="L652" s="166">
        <v>4050104</v>
      </c>
      <c r="M652" s="152" t="s">
        <v>39</v>
      </c>
      <c r="N652" s="151">
        <v>5</v>
      </c>
      <c r="O652" s="167" t="s">
        <v>1314</v>
      </c>
      <c r="P652" s="167" t="s">
        <v>540</v>
      </c>
      <c r="Q652" s="151">
        <v>961786</v>
      </c>
      <c r="R652" s="152" t="s">
        <v>1402</v>
      </c>
    </row>
    <row r="653" spans="12:18">
      <c r="L653" s="166">
        <v>4050201</v>
      </c>
      <c r="M653" s="152" t="s">
        <v>39</v>
      </c>
      <c r="N653" s="151">
        <v>5</v>
      </c>
      <c r="O653" s="167" t="s">
        <v>1321</v>
      </c>
      <c r="P653" s="167" t="s">
        <v>541</v>
      </c>
      <c r="Q653" s="151">
        <v>961788</v>
      </c>
      <c r="R653" s="152" t="s">
        <v>1403</v>
      </c>
    </row>
    <row r="654" spans="12:18">
      <c r="L654" s="166">
        <v>4050202</v>
      </c>
      <c r="M654" s="152" t="s">
        <v>39</v>
      </c>
      <c r="N654" s="151">
        <v>5</v>
      </c>
      <c r="O654" s="167" t="s">
        <v>1321</v>
      </c>
      <c r="P654" s="167" t="s">
        <v>542</v>
      </c>
      <c r="Q654" s="151">
        <v>961789</v>
      </c>
      <c r="R654" s="152" t="s">
        <v>1404</v>
      </c>
    </row>
    <row r="655" spans="12:18">
      <c r="L655" s="166">
        <v>4050203</v>
      </c>
      <c r="M655" s="152" t="s">
        <v>39</v>
      </c>
      <c r="N655" s="151">
        <v>5</v>
      </c>
      <c r="O655" s="167" t="s">
        <v>1321</v>
      </c>
      <c r="P655" s="167" t="s">
        <v>543</v>
      </c>
      <c r="Q655" s="151">
        <v>961790</v>
      </c>
      <c r="R655" s="152" t="s">
        <v>1405</v>
      </c>
    </row>
    <row r="656" spans="12:18">
      <c r="L656" s="166">
        <v>4050204</v>
      </c>
      <c r="M656" s="152" t="s">
        <v>39</v>
      </c>
      <c r="N656" s="151">
        <v>5</v>
      </c>
      <c r="O656" s="167" t="s">
        <v>1321</v>
      </c>
      <c r="P656" s="167" t="s">
        <v>544</v>
      </c>
      <c r="Q656" s="151">
        <v>961791</v>
      </c>
      <c r="R656" s="152" t="s">
        <v>1406</v>
      </c>
    </row>
    <row r="657" spans="12:18">
      <c r="L657" s="166">
        <v>4050205</v>
      </c>
      <c r="M657" s="152" t="s">
        <v>39</v>
      </c>
      <c r="N657" s="151">
        <v>5</v>
      </c>
      <c r="O657" s="167" t="s">
        <v>1321</v>
      </c>
      <c r="P657" s="167" t="s">
        <v>545</v>
      </c>
      <c r="Q657" s="151">
        <v>961792</v>
      </c>
      <c r="R657" s="152" t="s">
        <v>1407</v>
      </c>
    </row>
    <row r="658" spans="12:18">
      <c r="L658" s="166">
        <v>4050301</v>
      </c>
      <c r="M658" s="152" t="s">
        <v>39</v>
      </c>
      <c r="N658" s="151">
        <v>5</v>
      </c>
      <c r="O658" s="167" t="s">
        <v>1328</v>
      </c>
      <c r="P658" s="167" t="s">
        <v>546</v>
      </c>
      <c r="Q658" s="151">
        <v>961794</v>
      </c>
      <c r="R658" s="152" t="s">
        <v>1408</v>
      </c>
    </row>
    <row r="659" spans="12:18">
      <c r="L659" s="166">
        <v>4050302</v>
      </c>
      <c r="M659" s="152" t="s">
        <v>39</v>
      </c>
      <c r="N659" s="151">
        <v>5</v>
      </c>
      <c r="O659" s="167" t="s">
        <v>1328</v>
      </c>
      <c r="P659" s="167" t="s">
        <v>547</v>
      </c>
      <c r="Q659" s="151">
        <v>961795</v>
      </c>
      <c r="R659" s="152" t="s">
        <v>1409</v>
      </c>
    </row>
    <row r="660" spans="12:18">
      <c r="L660" s="166">
        <v>4050303</v>
      </c>
      <c r="M660" s="152" t="s">
        <v>39</v>
      </c>
      <c r="N660" s="151">
        <v>5</v>
      </c>
      <c r="O660" s="167" t="s">
        <v>1328</v>
      </c>
      <c r="P660" s="167" t="s">
        <v>548</v>
      </c>
      <c r="Q660" s="151">
        <v>961796</v>
      </c>
      <c r="R660" s="152" t="s">
        <v>1410</v>
      </c>
    </row>
    <row r="661" spans="12:18">
      <c r="L661" s="166">
        <v>4050304</v>
      </c>
      <c r="M661" s="152" t="s">
        <v>39</v>
      </c>
      <c r="N661" s="151">
        <v>5</v>
      </c>
      <c r="O661" s="167" t="s">
        <v>1328</v>
      </c>
      <c r="P661" s="167" t="s">
        <v>549</v>
      </c>
      <c r="Q661" s="151">
        <v>961797</v>
      </c>
      <c r="R661" s="152" t="s">
        <v>1411</v>
      </c>
    </row>
    <row r="662" spans="12:18">
      <c r="L662" s="166">
        <v>4050305</v>
      </c>
      <c r="M662" s="152" t="s">
        <v>39</v>
      </c>
      <c r="N662" s="151">
        <v>5</v>
      </c>
      <c r="O662" s="167" t="s">
        <v>1328</v>
      </c>
      <c r="P662" s="167" t="s">
        <v>550</v>
      </c>
      <c r="Q662" s="151">
        <v>961798</v>
      </c>
      <c r="R662" s="152" t="s">
        <v>1412</v>
      </c>
    </row>
    <row r="663" spans="12:18">
      <c r="L663" s="166">
        <v>4050401</v>
      </c>
      <c r="M663" s="152" t="s">
        <v>39</v>
      </c>
      <c r="N663" s="151">
        <v>5</v>
      </c>
      <c r="O663" s="167" t="s">
        <v>1334</v>
      </c>
      <c r="P663" s="167" t="s">
        <v>551</v>
      </c>
      <c r="Q663" s="151">
        <v>961800</v>
      </c>
      <c r="R663" s="152" t="s">
        <v>1413</v>
      </c>
    </row>
    <row r="664" spans="12:18">
      <c r="L664" s="166">
        <v>4050402</v>
      </c>
      <c r="M664" s="152" t="s">
        <v>39</v>
      </c>
      <c r="N664" s="151">
        <v>5</v>
      </c>
      <c r="O664" s="167" t="s">
        <v>1334</v>
      </c>
      <c r="P664" s="167" t="s">
        <v>552</v>
      </c>
      <c r="Q664" s="151">
        <v>961801</v>
      </c>
      <c r="R664" s="152" t="s">
        <v>1414</v>
      </c>
    </row>
    <row r="665" spans="12:18">
      <c r="L665" s="166">
        <v>4050403</v>
      </c>
      <c r="M665" s="152" t="s">
        <v>39</v>
      </c>
      <c r="N665" s="151">
        <v>5</v>
      </c>
      <c r="O665" s="167" t="s">
        <v>1334</v>
      </c>
      <c r="P665" s="167" t="s">
        <v>553</v>
      </c>
      <c r="Q665" s="151">
        <v>961802</v>
      </c>
      <c r="R665" s="152" t="s">
        <v>1415</v>
      </c>
    </row>
    <row r="666" spans="12:18">
      <c r="L666" s="166">
        <v>4050404</v>
      </c>
      <c r="M666" s="152" t="s">
        <v>39</v>
      </c>
      <c r="N666" s="151">
        <v>5</v>
      </c>
      <c r="O666" s="167" t="s">
        <v>1334</v>
      </c>
      <c r="P666" s="167" t="s">
        <v>554</v>
      </c>
      <c r="Q666" s="151">
        <v>961803</v>
      </c>
      <c r="R666" s="152" t="s">
        <v>1416</v>
      </c>
    </row>
    <row r="667" spans="12:18">
      <c r="L667" s="166">
        <v>4050405</v>
      </c>
      <c r="M667" s="152" t="s">
        <v>39</v>
      </c>
      <c r="N667" s="151">
        <v>5</v>
      </c>
      <c r="O667" s="167" t="s">
        <v>1334</v>
      </c>
      <c r="P667" s="167" t="s">
        <v>555</v>
      </c>
      <c r="Q667" s="151">
        <v>961804</v>
      </c>
      <c r="R667" s="152" t="s">
        <v>1417</v>
      </c>
    </row>
    <row r="668" spans="12:18">
      <c r="L668" s="166">
        <v>4050501</v>
      </c>
      <c r="M668" s="152" t="s">
        <v>39</v>
      </c>
      <c r="N668" s="151">
        <v>5</v>
      </c>
      <c r="O668" s="167" t="s">
        <v>1340</v>
      </c>
      <c r="P668" s="167" t="s">
        <v>556</v>
      </c>
      <c r="Q668" s="151">
        <v>961806</v>
      </c>
      <c r="R668" s="152" t="s">
        <v>1418</v>
      </c>
    </row>
    <row r="669" spans="12:18">
      <c r="L669" s="166">
        <v>4050502</v>
      </c>
      <c r="M669" s="152" t="s">
        <v>39</v>
      </c>
      <c r="N669" s="151">
        <v>5</v>
      </c>
      <c r="O669" s="167" t="s">
        <v>1340</v>
      </c>
      <c r="P669" s="167" t="s">
        <v>557</v>
      </c>
      <c r="Q669" s="151">
        <v>961807</v>
      </c>
      <c r="R669" s="152" t="s">
        <v>1419</v>
      </c>
    </row>
    <row r="670" spans="12:18">
      <c r="L670" s="166">
        <v>4050503</v>
      </c>
      <c r="M670" s="152" t="s">
        <v>39</v>
      </c>
      <c r="N670" s="151">
        <v>5</v>
      </c>
      <c r="O670" s="167" t="s">
        <v>1340</v>
      </c>
      <c r="P670" s="167" t="s">
        <v>558</v>
      </c>
      <c r="Q670" s="151">
        <v>961808</v>
      </c>
      <c r="R670" s="152" t="s">
        <v>1420</v>
      </c>
    </row>
    <row r="671" spans="12:18">
      <c r="L671" s="166">
        <v>4050504</v>
      </c>
      <c r="M671" s="152" t="s">
        <v>39</v>
      </c>
      <c r="N671" s="151">
        <v>5</v>
      </c>
      <c r="O671" s="167" t="s">
        <v>1340</v>
      </c>
      <c r="P671" s="167" t="s">
        <v>559</v>
      </c>
      <c r="Q671" s="151">
        <v>961809</v>
      </c>
      <c r="R671" s="152" t="s">
        <v>1421</v>
      </c>
    </row>
    <row r="672" spans="12:18">
      <c r="L672" s="166">
        <v>4050505</v>
      </c>
      <c r="M672" s="152" t="s">
        <v>39</v>
      </c>
      <c r="N672" s="151">
        <v>5</v>
      </c>
      <c r="O672" s="167" t="s">
        <v>1340</v>
      </c>
      <c r="P672" s="167" t="s">
        <v>560</v>
      </c>
      <c r="Q672" s="151">
        <v>961810</v>
      </c>
      <c r="R672" s="152" t="s">
        <v>1422</v>
      </c>
    </row>
    <row r="673" spans="12:18">
      <c r="L673" s="166">
        <v>4050506</v>
      </c>
      <c r="M673" s="152" t="s">
        <v>39</v>
      </c>
      <c r="N673" s="151">
        <v>5</v>
      </c>
      <c r="O673" s="167" t="s">
        <v>1340</v>
      </c>
      <c r="P673" s="167" t="s">
        <v>561</v>
      </c>
      <c r="Q673" s="151">
        <v>961811</v>
      </c>
      <c r="R673" s="152" t="s">
        <v>1423</v>
      </c>
    </row>
    <row r="674" spans="12:18">
      <c r="L674" s="166">
        <v>4050601</v>
      </c>
      <c r="M674" s="152" t="s">
        <v>39</v>
      </c>
      <c r="N674" s="151">
        <v>5</v>
      </c>
      <c r="O674" s="167" t="s">
        <v>1347</v>
      </c>
      <c r="P674" s="167" t="s">
        <v>562</v>
      </c>
      <c r="Q674" s="151">
        <v>961813</v>
      </c>
      <c r="R674" s="152" t="s">
        <v>1424</v>
      </c>
    </row>
    <row r="675" spans="12:18">
      <c r="L675" s="166">
        <v>4050602</v>
      </c>
      <c r="M675" s="152" t="s">
        <v>39</v>
      </c>
      <c r="N675" s="151">
        <v>5</v>
      </c>
      <c r="O675" s="167" t="s">
        <v>1347</v>
      </c>
      <c r="P675" s="167" t="s">
        <v>563</v>
      </c>
      <c r="Q675" s="151">
        <v>961814</v>
      </c>
      <c r="R675" s="152" t="s">
        <v>1425</v>
      </c>
    </row>
    <row r="676" spans="12:18">
      <c r="L676" s="166">
        <v>4050603</v>
      </c>
      <c r="M676" s="152" t="s">
        <v>39</v>
      </c>
      <c r="N676" s="151">
        <v>5</v>
      </c>
      <c r="O676" s="167" t="s">
        <v>1347</v>
      </c>
      <c r="P676" s="167" t="s">
        <v>564</v>
      </c>
      <c r="Q676" s="151">
        <v>961815</v>
      </c>
      <c r="R676" s="152" t="s">
        <v>1426</v>
      </c>
    </row>
    <row r="677" spans="12:18">
      <c r="L677" s="166">
        <v>4050604</v>
      </c>
      <c r="M677" s="152" t="s">
        <v>39</v>
      </c>
      <c r="N677" s="151">
        <v>5</v>
      </c>
      <c r="O677" s="167" t="s">
        <v>1347</v>
      </c>
      <c r="P677" s="167" t="s">
        <v>565</v>
      </c>
      <c r="Q677" s="151">
        <v>961816</v>
      </c>
      <c r="R677" s="152" t="s">
        <v>1427</v>
      </c>
    </row>
    <row r="678" spans="12:18">
      <c r="L678" s="166">
        <v>4050701</v>
      </c>
      <c r="M678" s="152" t="s">
        <v>39</v>
      </c>
      <c r="N678" s="151">
        <v>5</v>
      </c>
      <c r="O678" s="167" t="s">
        <v>1353</v>
      </c>
      <c r="P678" s="167" t="s">
        <v>566</v>
      </c>
      <c r="Q678" s="151">
        <v>961818</v>
      </c>
      <c r="R678" s="152" t="s">
        <v>1428</v>
      </c>
    </row>
    <row r="679" spans="12:18">
      <c r="L679" s="166">
        <v>4050702</v>
      </c>
      <c r="M679" s="152" t="s">
        <v>39</v>
      </c>
      <c r="N679" s="151">
        <v>5</v>
      </c>
      <c r="O679" s="167" t="s">
        <v>1353</v>
      </c>
      <c r="P679" s="167" t="s">
        <v>567</v>
      </c>
      <c r="Q679" s="151">
        <v>961819</v>
      </c>
      <c r="R679" s="152" t="s">
        <v>1429</v>
      </c>
    </row>
    <row r="680" spans="12:18">
      <c r="L680" s="166">
        <v>4050703</v>
      </c>
      <c r="M680" s="152" t="s">
        <v>39</v>
      </c>
      <c r="N680" s="151">
        <v>5</v>
      </c>
      <c r="O680" s="167" t="s">
        <v>1353</v>
      </c>
      <c r="P680" s="167" t="s">
        <v>568</v>
      </c>
      <c r="Q680" s="151">
        <v>961820</v>
      </c>
      <c r="R680" s="152" t="s">
        <v>1430</v>
      </c>
    </row>
    <row r="681" spans="12:18">
      <c r="L681" s="166">
        <v>4050704</v>
      </c>
      <c r="M681" s="152" t="s">
        <v>39</v>
      </c>
      <c r="N681" s="151">
        <v>5</v>
      </c>
      <c r="O681" s="167" t="s">
        <v>1353</v>
      </c>
      <c r="P681" s="167" t="s">
        <v>569</v>
      </c>
      <c r="Q681" s="151">
        <v>961821</v>
      </c>
      <c r="R681" s="152" t="s">
        <v>1431</v>
      </c>
    </row>
    <row r="682" spans="12:18">
      <c r="L682" s="166">
        <v>6050101</v>
      </c>
      <c r="M682" s="152" t="s">
        <v>40</v>
      </c>
      <c r="N682" s="151">
        <v>5</v>
      </c>
      <c r="O682" s="167" t="s">
        <v>1432</v>
      </c>
      <c r="P682" s="167" t="s">
        <v>570</v>
      </c>
      <c r="Q682" s="151">
        <v>962655</v>
      </c>
      <c r="R682" s="152" t="s">
        <v>1433</v>
      </c>
    </row>
    <row r="683" spans="12:18">
      <c r="L683" s="166">
        <v>6050102</v>
      </c>
      <c r="M683" s="152" t="s">
        <v>40</v>
      </c>
      <c r="N683" s="151">
        <v>5</v>
      </c>
      <c r="O683" s="167" t="s">
        <v>1432</v>
      </c>
      <c r="P683" s="167" t="s">
        <v>571</v>
      </c>
      <c r="Q683" s="151">
        <v>962657</v>
      </c>
      <c r="R683" s="152" t="s">
        <v>1434</v>
      </c>
    </row>
    <row r="684" spans="12:18">
      <c r="L684" s="166">
        <v>6050103</v>
      </c>
      <c r="M684" s="152" t="s">
        <v>40</v>
      </c>
      <c r="N684" s="151">
        <v>5</v>
      </c>
      <c r="O684" s="167" t="s">
        <v>1432</v>
      </c>
      <c r="P684" s="167" t="s">
        <v>572</v>
      </c>
      <c r="Q684" s="151">
        <v>962658</v>
      </c>
      <c r="R684" s="152" t="s">
        <v>1435</v>
      </c>
    </row>
    <row r="685" spans="12:18">
      <c r="L685" s="166">
        <v>6050104</v>
      </c>
      <c r="M685" s="152" t="s">
        <v>40</v>
      </c>
      <c r="N685" s="151">
        <v>5</v>
      </c>
      <c r="O685" s="167" t="s">
        <v>1432</v>
      </c>
      <c r="P685" s="167" t="s">
        <v>573</v>
      </c>
      <c r="Q685" s="151">
        <v>962659</v>
      </c>
      <c r="R685" s="152" t="s">
        <v>1436</v>
      </c>
    </row>
    <row r="686" spans="12:18">
      <c r="L686" s="166">
        <v>6050105</v>
      </c>
      <c r="M686" s="152" t="s">
        <v>40</v>
      </c>
      <c r="N686" s="151">
        <v>5</v>
      </c>
      <c r="O686" s="167" t="s">
        <v>1432</v>
      </c>
      <c r="P686" s="167" t="s">
        <v>574</v>
      </c>
      <c r="Q686" s="151">
        <v>962660</v>
      </c>
      <c r="R686" s="152" t="s">
        <v>1437</v>
      </c>
    </row>
    <row r="687" spans="12:18">
      <c r="L687" s="166">
        <v>6050106</v>
      </c>
      <c r="M687" s="152" t="s">
        <v>40</v>
      </c>
      <c r="N687" s="151">
        <v>5</v>
      </c>
      <c r="O687" s="167" t="s">
        <v>1432</v>
      </c>
      <c r="P687" s="167" t="s">
        <v>575</v>
      </c>
      <c r="Q687" s="151">
        <v>962661</v>
      </c>
      <c r="R687" s="152" t="s">
        <v>1438</v>
      </c>
    </row>
    <row r="688" spans="12:18">
      <c r="L688" s="166">
        <v>6050107</v>
      </c>
      <c r="M688" s="152" t="s">
        <v>40</v>
      </c>
      <c r="N688" s="151">
        <v>5</v>
      </c>
      <c r="O688" s="167" t="s">
        <v>1432</v>
      </c>
      <c r="P688" s="167" t="s">
        <v>576</v>
      </c>
      <c r="Q688" s="151">
        <v>962662</v>
      </c>
      <c r="R688" s="152" t="s">
        <v>1439</v>
      </c>
    </row>
    <row r="689" spans="12:18">
      <c r="L689" s="166">
        <v>6050108</v>
      </c>
      <c r="M689" s="152" t="s">
        <v>40</v>
      </c>
      <c r="N689" s="151">
        <v>5</v>
      </c>
      <c r="O689" s="167" t="s">
        <v>1432</v>
      </c>
      <c r="P689" s="167" t="s">
        <v>577</v>
      </c>
      <c r="Q689" s="151">
        <v>962663</v>
      </c>
      <c r="R689" s="152" t="s">
        <v>1440</v>
      </c>
    </row>
    <row r="690" spans="12:18">
      <c r="L690" s="166">
        <v>6050201</v>
      </c>
      <c r="M690" s="152" t="s">
        <v>40</v>
      </c>
      <c r="N690" s="151">
        <v>5</v>
      </c>
      <c r="O690" s="167" t="s">
        <v>1441</v>
      </c>
      <c r="P690" s="167" t="s">
        <v>578</v>
      </c>
      <c r="Q690" s="151">
        <v>962665</v>
      </c>
      <c r="R690" s="152" t="s">
        <v>1442</v>
      </c>
    </row>
    <row r="691" spans="12:18">
      <c r="L691" s="166">
        <v>6050202</v>
      </c>
      <c r="M691" s="152" t="s">
        <v>40</v>
      </c>
      <c r="N691" s="151">
        <v>5</v>
      </c>
      <c r="O691" s="167" t="s">
        <v>1441</v>
      </c>
      <c r="P691" s="167" t="s">
        <v>579</v>
      </c>
      <c r="Q691" s="151">
        <v>962666</v>
      </c>
      <c r="R691" s="152" t="s">
        <v>1443</v>
      </c>
    </row>
    <row r="692" spans="12:18">
      <c r="L692" s="166">
        <v>6050203</v>
      </c>
      <c r="M692" s="152" t="s">
        <v>40</v>
      </c>
      <c r="N692" s="151">
        <v>5</v>
      </c>
      <c r="O692" s="167" t="s">
        <v>1441</v>
      </c>
      <c r="P692" s="167" t="s">
        <v>580</v>
      </c>
      <c r="Q692" s="151">
        <v>962667</v>
      </c>
      <c r="R692" s="152" t="s">
        <v>1444</v>
      </c>
    </row>
    <row r="693" spans="12:18">
      <c r="L693" s="166">
        <v>6050204</v>
      </c>
      <c r="M693" s="152" t="s">
        <v>40</v>
      </c>
      <c r="N693" s="151">
        <v>5</v>
      </c>
      <c r="O693" s="167" t="s">
        <v>1441</v>
      </c>
      <c r="P693" s="167" t="s">
        <v>581</v>
      </c>
      <c r="Q693" s="151">
        <v>962668</v>
      </c>
      <c r="R693" s="152" t="s">
        <v>1445</v>
      </c>
    </row>
    <row r="694" spans="12:18">
      <c r="L694" s="166">
        <v>6050205</v>
      </c>
      <c r="M694" s="152" t="s">
        <v>40</v>
      </c>
      <c r="N694" s="151">
        <v>5</v>
      </c>
      <c r="O694" s="167" t="s">
        <v>1441</v>
      </c>
      <c r="P694" s="167" t="s">
        <v>582</v>
      </c>
      <c r="Q694" s="151">
        <v>962669</v>
      </c>
      <c r="R694" s="152" t="s">
        <v>1446</v>
      </c>
    </row>
    <row r="695" spans="12:18">
      <c r="L695" s="166">
        <v>6050301</v>
      </c>
      <c r="M695" s="152" t="s">
        <v>40</v>
      </c>
      <c r="N695" s="151">
        <v>5</v>
      </c>
      <c r="O695" s="167" t="s">
        <v>1447</v>
      </c>
      <c r="P695" s="167" t="s">
        <v>583</v>
      </c>
      <c r="Q695" s="151">
        <v>962671</v>
      </c>
      <c r="R695" s="152" t="s">
        <v>1448</v>
      </c>
    </row>
    <row r="696" spans="12:18">
      <c r="L696" s="166">
        <v>6050302</v>
      </c>
      <c r="M696" s="152" t="s">
        <v>40</v>
      </c>
      <c r="N696" s="151">
        <v>5</v>
      </c>
      <c r="O696" s="167" t="s">
        <v>1447</v>
      </c>
      <c r="P696" s="167" t="s">
        <v>584</v>
      </c>
      <c r="Q696" s="151">
        <v>962672</v>
      </c>
      <c r="R696" s="152" t="s">
        <v>1449</v>
      </c>
    </row>
    <row r="697" spans="12:18">
      <c r="L697" s="166">
        <v>6050303</v>
      </c>
      <c r="M697" s="152" t="s">
        <v>40</v>
      </c>
      <c r="N697" s="151">
        <v>5</v>
      </c>
      <c r="O697" s="167" t="s">
        <v>1447</v>
      </c>
      <c r="P697" s="167" t="s">
        <v>585</v>
      </c>
      <c r="Q697" s="151">
        <v>962673</v>
      </c>
      <c r="R697" s="152" t="s">
        <v>1450</v>
      </c>
    </row>
    <row r="698" spans="12:18">
      <c r="L698" s="166">
        <v>6050304</v>
      </c>
      <c r="M698" s="152" t="s">
        <v>40</v>
      </c>
      <c r="N698" s="151">
        <v>5</v>
      </c>
      <c r="O698" s="167" t="s">
        <v>1447</v>
      </c>
      <c r="P698" s="167" t="s">
        <v>586</v>
      </c>
      <c r="Q698" s="151">
        <v>962674</v>
      </c>
      <c r="R698" s="152" t="s">
        <v>1451</v>
      </c>
    </row>
    <row r="699" spans="12:18">
      <c r="L699" s="166">
        <v>6050305</v>
      </c>
      <c r="M699" s="152" t="s">
        <v>40</v>
      </c>
      <c r="N699" s="151">
        <v>5</v>
      </c>
      <c r="O699" s="167" t="s">
        <v>1447</v>
      </c>
      <c r="P699" s="167" t="s">
        <v>587</v>
      </c>
      <c r="Q699" s="151">
        <v>962675</v>
      </c>
      <c r="R699" s="152" t="s">
        <v>1452</v>
      </c>
    </row>
    <row r="700" spans="12:18">
      <c r="L700" s="166">
        <v>6050306</v>
      </c>
      <c r="M700" s="152" t="s">
        <v>40</v>
      </c>
      <c r="N700" s="151">
        <v>5</v>
      </c>
      <c r="O700" s="167" t="s">
        <v>1447</v>
      </c>
      <c r="P700" s="167" t="s">
        <v>588</v>
      </c>
      <c r="Q700" s="151">
        <v>962676</v>
      </c>
      <c r="R700" s="152" t="s">
        <v>1453</v>
      </c>
    </row>
    <row r="701" spans="12:18">
      <c r="L701" s="166">
        <v>6050401</v>
      </c>
      <c r="M701" s="152" t="s">
        <v>40</v>
      </c>
      <c r="N701" s="151">
        <v>5</v>
      </c>
      <c r="O701" s="167" t="s">
        <v>1454</v>
      </c>
      <c r="P701" s="167" t="s">
        <v>589</v>
      </c>
      <c r="Q701" s="151">
        <v>962678</v>
      </c>
      <c r="R701" s="152" t="s">
        <v>1455</v>
      </c>
    </row>
    <row r="702" spans="12:18">
      <c r="L702" s="166">
        <v>6050402</v>
      </c>
      <c r="M702" s="152" t="s">
        <v>40</v>
      </c>
      <c r="N702" s="151">
        <v>5</v>
      </c>
      <c r="O702" s="167" t="s">
        <v>1454</v>
      </c>
      <c r="P702" s="167" t="s">
        <v>590</v>
      </c>
      <c r="Q702" s="151">
        <v>962679</v>
      </c>
      <c r="R702" s="152" t="s">
        <v>1456</v>
      </c>
    </row>
    <row r="703" spans="12:18">
      <c r="L703" s="166">
        <v>6050403</v>
      </c>
      <c r="M703" s="152" t="s">
        <v>40</v>
      </c>
      <c r="N703" s="151">
        <v>5</v>
      </c>
      <c r="O703" s="167" t="s">
        <v>1454</v>
      </c>
      <c r="P703" s="167" t="s">
        <v>591</v>
      </c>
      <c r="Q703" s="151">
        <v>962679</v>
      </c>
      <c r="R703" s="152" t="s">
        <v>1456</v>
      </c>
    </row>
    <row r="704" spans="12:18">
      <c r="L704" s="166">
        <v>6050404</v>
      </c>
      <c r="M704" s="152" t="s">
        <v>40</v>
      </c>
      <c r="N704" s="151">
        <v>5</v>
      </c>
      <c r="O704" s="167" t="s">
        <v>1454</v>
      </c>
      <c r="P704" s="167" t="s">
        <v>592</v>
      </c>
      <c r="Q704" s="151">
        <v>962679</v>
      </c>
      <c r="R704" s="152" t="s">
        <v>1456</v>
      </c>
    </row>
    <row r="705" spans="12:18">
      <c r="L705" s="166">
        <v>6050405</v>
      </c>
      <c r="M705" s="152" t="s">
        <v>40</v>
      </c>
      <c r="N705" s="151">
        <v>5</v>
      </c>
      <c r="O705" s="167" t="s">
        <v>1454</v>
      </c>
      <c r="P705" s="167" t="s">
        <v>593</v>
      </c>
      <c r="Q705" s="151">
        <v>962680</v>
      </c>
      <c r="R705" s="152" t="s">
        <v>1457</v>
      </c>
    </row>
    <row r="706" spans="12:18">
      <c r="L706" s="166">
        <v>6050406</v>
      </c>
      <c r="M706" s="152" t="s">
        <v>40</v>
      </c>
      <c r="N706" s="151">
        <v>5</v>
      </c>
      <c r="O706" s="167" t="s">
        <v>1454</v>
      </c>
      <c r="P706" s="167" t="s">
        <v>594</v>
      </c>
      <c r="Q706" s="151">
        <v>962681</v>
      </c>
      <c r="R706" s="152" t="s">
        <v>1458</v>
      </c>
    </row>
    <row r="707" spans="12:18">
      <c r="L707" s="166">
        <v>6050501</v>
      </c>
      <c r="M707" s="152" t="s">
        <v>40</v>
      </c>
      <c r="N707" s="151">
        <v>5</v>
      </c>
      <c r="O707" s="167" t="s">
        <v>1459</v>
      </c>
      <c r="P707" s="167" t="s">
        <v>595</v>
      </c>
      <c r="Q707" s="151">
        <v>962684</v>
      </c>
      <c r="R707" s="152" t="s">
        <v>1460</v>
      </c>
    </row>
    <row r="708" spans="12:18">
      <c r="L708" s="166">
        <v>6050502</v>
      </c>
      <c r="M708" s="152" t="s">
        <v>40</v>
      </c>
      <c r="N708" s="151">
        <v>5</v>
      </c>
      <c r="O708" s="167" t="s">
        <v>1459</v>
      </c>
      <c r="P708" s="167" t="s">
        <v>596</v>
      </c>
      <c r="Q708" s="151">
        <v>962685</v>
      </c>
      <c r="R708" s="152" t="s">
        <v>1461</v>
      </c>
    </row>
    <row r="709" spans="12:18">
      <c r="L709" s="166">
        <v>6050503</v>
      </c>
      <c r="M709" s="152" t="s">
        <v>40</v>
      </c>
      <c r="N709" s="151">
        <v>5</v>
      </c>
      <c r="O709" s="167" t="s">
        <v>1459</v>
      </c>
      <c r="P709" s="167" t="s">
        <v>597</v>
      </c>
      <c r="Q709" s="151">
        <v>962686</v>
      </c>
      <c r="R709" s="152" t="s">
        <v>1462</v>
      </c>
    </row>
    <row r="710" spans="12:18">
      <c r="L710" s="166">
        <v>6050504</v>
      </c>
      <c r="M710" s="152" t="s">
        <v>40</v>
      </c>
      <c r="N710" s="151">
        <v>5</v>
      </c>
      <c r="O710" s="167" t="s">
        <v>1459</v>
      </c>
      <c r="P710" s="167" t="s">
        <v>598</v>
      </c>
      <c r="Q710" s="151">
        <v>962687</v>
      </c>
      <c r="R710" s="152" t="s">
        <v>1463</v>
      </c>
    </row>
    <row r="711" spans="12:18">
      <c r="L711" s="166">
        <v>6050505</v>
      </c>
      <c r="M711" s="152" t="s">
        <v>40</v>
      </c>
      <c r="N711" s="151">
        <v>5</v>
      </c>
      <c r="O711" s="167" t="s">
        <v>1459</v>
      </c>
      <c r="P711" s="167" t="s">
        <v>599</v>
      </c>
      <c r="Q711" s="151">
        <v>962688</v>
      </c>
      <c r="R711" s="152" t="s">
        <v>1464</v>
      </c>
    </row>
    <row r="712" spans="12:18">
      <c r="L712" s="166">
        <v>6060101</v>
      </c>
      <c r="M712" s="152" t="s">
        <v>40</v>
      </c>
      <c r="N712" s="151">
        <v>6</v>
      </c>
      <c r="O712" s="167" t="s">
        <v>1465</v>
      </c>
      <c r="P712" s="167" t="s">
        <v>600</v>
      </c>
      <c r="Q712" s="151">
        <v>962690</v>
      </c>
      <c r="R712" s="152" t="s">
        <v>1466</v>
      </c>
    </row>
    <row r="713" spans="12:18">
      <c r="L713" s="166">
        <v>6060102</v>
      </c>
      <c r="M713" s="152" t="s">
        <v>40</v>
      </c>
      <c r="N713" s="151">
        <v>6</v>
      </c>
      <c r="O713" s="167" t="s">
        <v>1465</v>
      </c>
      <c r="P713" s="167" t="s">
        <v>601</v>
      </c>
      <c r="Q713" s="151">
        <v>962691</v>
      </c>
      <c r="R713" s="152" t="s">
        <v>1467</v>
      </c>
    </row>
    <row r="714" spans="12:18">
      <c r="L714" s="166">
        <v>6060103</v>
      </c>
      <c r="M714" s="152" t="s">
        <v>40</v>
      </c>
      <c r="N714" s="151">
        <v>6</v>
      </c>
      <c r="O714" s="167" t="s">
        <v>1465</v>
      </c>
      <c r="P714" s="167" t="s">
        <v>602</v>
      </c>
      <c r="Q714" s="151">
        <v>962692</v>
      </c>
      <c r="R714" s="152" t="s">
        <v>1468</v>
      </c>
    </row>
    <row r="715" spans="12:18">
      <c r="L715" s="166">
        <v>6060104</v>
      </c>
      <c r="M715" s="152" t="s">
        <v>40</v>
      </c>
      <c r="N715" s="151">
        <v>6</v>
      </c>
      <c r="O715" s="167" t="s">
        <v>1465</v>
      </c>
      <c r="P715" s="167" t="s">
        <v>603</v>
      </c>
      <c r="Q715" s="151">
        <v>962693</v>
      </c>
      <c r="R715" s="152" t="s">
        <v>1469</v>
      </c>
    </row>
    <row r="716" spans="12:18">
      <c r="L716" s="166">
        <v>6060105</v>
      </c>
      <c r="M716" s="152" t="s">
        <v>40</v>
      </c>
      <c r="N716" s="151">
        <v>6</v>
      </c>
      <c r="O716" s="167" t="s">
        <v>1465</v>
      </c>
      <c r="P716" s="167" t="s">
        <v>604</v>
      </c>
      <c r="Q716" s="151">
        <v>962694</v>
      </c>
      <c r="R716" s="152" t="s">
        <v>1470</v>
      </c>
    </row>
    <row r="717" spans="12:18">
      <c r="L717" s="166">
        <v>6060106</v>
      </c>
      <c r="M717" s="152" t="s">
        <v>40</v>
      </c>
      <c r="N717" s="151">
        <v>6</v>
      </c>
      <c r="O717" s="167" t="s">
        <v>1465</v>
      </c>
      <c r="P717" s="167" t="s">
        <v>605</v>
      </c>
      <c r="Q717" s="151">
        <v>962695</v>
      </c>
      <c r="R717" s="152" t="s">
        <v>1471</v>
      </c>
    </row>
    <row r="718" spans="12:18">
      <c r="L718" s="166">
        <v>6060107</v>
      </c>
      <c r="M718" s="152" t="s">
        <v>40</v>
      </c>
      <c r="N718" s="151">
        <v>6</v>
      </c>
      <c r="O718" s="167" t="s">
        <v>1465</v>
      </c>
      <c r="P718" s="167" t="s">
        <v>606</v>
      </c>
      <c r="Q718" s="151">
        <v>962696</v>
      </c>
      <c r="R718" s="152" t="s">
        <v>1472</v>
      </c>
    </row>
    <row r="719" spans="12:18">
      <c r="L719" s="166">
        <v>6060201</v>
      </c>
      <c r="M719" s="152" t="s">
        <v>40</v>
      </c>
      <c r="N719" s="151">
        <v>6</v>
      </c>
      <c r="O719" s="167" t="s">
        <v>1473</v>
      </c>
      <c r="P719" s="167" t="s">
        <v>607</v>
      </c>
      <c r="Q719" s="151">
        <v>962698</v>
      </c>
      <c r="R719" s="152" t="s">
        <v>1474</v>
      </c>
    </row>
    <row r="720" spans="12:18">
      <c r="L720" s="166">
        <v>6060202</v>
      </c>
      <c r="M720" s="152" t="s">
        <v>40</v>
      </c>
      <c r="N720" s="151">
        <v>6</v>
      </c>
      <c r="O720" s="167" t="s">
        <v>1473</v>
      </c>
      <c r="P720" s="167" t="s">
        <v>608</v>
      </c>
      <c r="Q720" s="151">
        <v>962699</v>
      </c>
      <c r="R720" s="152" t="s">
        <v>1475</v>
      </c>
    </row>
    <row r="721" spans="12:18">
      <c r="L721" s="166">
        <v>6060203</v>
      </c>
      <c r="M721" s="152" t="s">
        <v>40</v>
      </c>
      <c r="N721" s="151">
        <v>6</v>
      </c>
      <c r="O721" s="167" t="s">
        <v>1473</v>
      </c>
      <c r="P721" s="167" t="s">
        <v>609</v>
      </c>
      <c r="Q721" s="151">
        <v>962700</v>
      </c>
      <c r="R721" s="152" t="s">
        <v>1476</v>
      </c>
    </row>
    <row r="722" spans="12:18">
      <c r="L722" s="166">
        <v>6060204</v>
      </c>
      <c r="M722" s="152" t="s">
        <v>40</v>
      </c>
      <c r="N722" s="151">
        <v>6</v>
      </c>
      <c r="O722" s="167" t="s">
        <v>1473</v>
      </c>
      <c r="P722" s="167" t="s">
        <v>610</v>
      </c>
      <c r="Q722" s="151">
        <v>962701</v>
      </c>
      <c r="R722" s="152" t="s">
        <v>1477</v>
      </c>
    </row>
    <row r="723" spans="12:18">
      <c r="L723" s="166">
        <v>6060205</v>
      </c>
      <c r="M723" s="152" t="s">
        <v>40</v>
      </c>
      <c r="N723" s="151">
        <v>6</v>
      </c>
      <c r="O723" s="167" t="s">
        <v>1473</v>
      </c>
      <c r="P723" s="167" t="s">
        <v>611</v>
      </c>
      <c r="Q723" s="151">
        <v>962702</v>
      </c>
      <c r="R723" s="152" t="s">
        <v>1478</v>
      </c>
    </row>
    <row r="724" spans="12:18">
      <c r="L724" s="166">
        <v>6060301</v>
      </c>
      <c r="M724" s="152" t="s">
        <v>40</v>
      </c>
      <c r="N724" s="151">
        <v>6</v>
      </c>
      <c r="O724" s="167" t="s">
        <v>1479</v>
      </c>
      <c r="P724" s="167" t="s">
        <v>612</v>
      </c>
      <c r="Q724" s="151">
        <v>962704</v>
      </c>
      <c r="R724" s="152" t="s">
        <v>1480</v>
      </c>
    </row>
    <row r="725" spans="12:18">
      <c r="L725" s="166">
        <v>6060302</v>
      </c>
      <c r="M725" s="152" t="s">
        <v>40</v>
      </c>
      <c r="N725" s="151">
        <v>6</v>
      </c>
      <c r="O725" s="167" t="s">
        <v>1479</v>
      </c>
      <c r="P725" s="167" t="s">
        <v>613</v>
      </c>
      <c r="Q725" s="151">
        <v>962705</v>
      </c>
      <c r="R725" s="152" t="s">
        <v>1481</v>
      </c>
    </row>
    <row r="726" spans="12:18">
      <c r="L726" s="166">
        <v>6060303</v>
      </c>
      <c r="M726" s="152" t="s">
        <v>40</v>
      </c>
      <c r="N726" s="151">
        <v>6</v>
      </c>
      <c r="O726" s="167" t="s">
        <v>1479</v>
      </c>
      <c r="P726" s="167" t="s">
        <v>614</v>
      </c>
      <c r="Q726" s="151">
        <v>962706</v>
      </c>
      <c r="R726" s="152" t="s">
        <v>1482</v>
      </c>
    </row>
    <row r="727" spans="12:18">
      <c r="L727" s="166">
        <v>6060304</v>
      </c>
      <c r="M727" s="152" t="s">
        <v>40</v>
      </c>
      <c r="N727" s="151">
        <v>6</v>
      </c>
      <c r="O727" s="167" t="s">
        <v>1479</v>
      </c>
      <c r="P727" s="167" t="s">
        <v>615</v>
      </c>
      <c r="Q727" s="151">
        <v>962708</v>
      </c>
      <c r="R727" s="152" t="s">
        <v>1483</v>
      </c>
    </row>
    <row r="728" spans="12:18">
      <c r="L728" s="166">
        <v>6060305</v>
      </c>
      <c r="M728" s="152" t="s">
        <v>40</v>
      </c>
      <c r="N728" s="151">
        <v>6</v>
      </c>
      <c r="O728" s="167" t="s">
        <v>1479</v>
      </c>
      <c r="P728" s="167" t="s">
        <v>616</v>
      </c>
      <c r="Q728" s="151">
        <v>962709</v>
      </c>
      <c r="R728" s="152" t="s">
        <v>1484</v>
      </c>
    </row>
    <row r="729" spans="12:18">
      <c r="L729" s="166">
        <v>6060401</v>
      </c>
      <c r="M729" s="152" t="s">
        <v>40</v>
      </c>
      <c r="N729" s="151">
        <v>6</v>
      </c>
      <c r="O729" s="167" t="s">
        <v>1485</v>
      </c>
      <c r="P729" s="167" t="s">
        <v>617</v>
      </c>
      <c r="Q729" s="151">
        <v>962711</v>
      </c>
      <c r="R729" s="152" t="s">
        <v>1486</v>
      </c>
    </row>
    <row r="730" spans="12:18">
      <c r="L730" s="166">
        <v>6060402</v>
      </c>
      <c r="M730" s="152" t="s">
        <v>40</v>
      </c>
      <c r="N730" s="151">
        <v>6</v>
      </c>
      <c r="O730" s="167" t="s">
        <v>1485</v>
      </c>
      <c r="P730" s="167" t="s">
        <v>618</v>
      </c>
      <c r="Q730" s="151">
        <v>962712</v>
      </c>
      <c r="R730" s="152" t="s">
        <v>1487</v>
      </c>
    </row>
    <row r="731" spans="12:18">
      <c r="L731" s="166">
        <v>6060403</v>
      </c>
      <c r="M731" s="152" t="s">
        <v>40</v>
      </c>
      <c r="N731" s="151">
        <v>6</v>
      </c>
      <c r="O731" s="167" t="s">
        <v>1485</v>
      </c>
      <c r="P731" s="167" t="s">
        <v>619</v>
      </c>
      <c r="Q731" s="151">
        <v>962713</v>
      </c>
      <c r="R731" s="152" t="s">
        <v>1488</v>
      </c>
    </row>
    <row r="732" spans="12:18">
      <c r="L732" s="166">
        <v>6060404</v>
      </c>
      <c r="M732" s="152" t="s">
        <v>40</v>
      </c>
      <c r="N732" s="151">
        <v>6</v>
      </c>
      <c r="O732" s="167" t="s">
        <v>1485</v>
      </c>
      <c r="P732" s="167" t="s">
        <v>620</v>
      </c>
      <c r="Q732" s="151">
        <v>962714</v>
      </c>
      <c r="R732" s="152" t="s">
        <v>1489</v>
      </c>
    </row>
    <row r="733" spans="12:18">
      <c r="L733" s="166">
        <v>6060501</v>
      </c>
      <c r="M733" s="152" t="s">
        <v>40</v>
      </c>
      <c r="N733" s="151">
        <v>6</v>
      </c>
      <c r="O733" s="167" t="s">
        <v>1490</v>
      </c>
      <c r="P733" s="167" t="s">
        <v>621</v>
      </c>
      <c r="Q733" s="151">
        <v>962716</v>
      </c>
      <c r="R733" s="152" t="s">
        <v>1491</v>
      </c>
    </row>
    <row r="734" spans="12:18">
      <c r="L734" s="166">
        <v>6060502</v>
      </c>
      <c r="M734" s="152" t="s">
        <v>40</v>
      </c>
      <c r="N734" s="151">
        <v>6</v>
      </c>
      <c r="O734" s="167" t="s">
        <v>1490</v>
      </c>
      <c r="P734" s="167" t="s">
        <v>622</v>
      </c>
      <c r="Q734" s="151">
        <v>962717</v>
      </c>
      <c r="R734" s="152" t="s">
        <v>1492</v>
      </c>
    </row>
    <row r="735" spans="12:18">
      <c r="L735" s="166">
        <v>6070101</v>
      </c>
      <c r="M735" s="152" t="s">
        <v>40</v>
      </c>
      <c r="N735" s="151">
        <v>7</v>
      </c>
      <c r="O735" s="167" t="s">
        <v>1493</v>
      </c>
      <c r="P735" s="167" t="s">
        <v>623</v>
      </c>
      <c r="Q735" s="151">
        <v>962719</v>
      </c>
      <c r="R735" s="152" t="s">
        <v>1494</v>
      </c>
    </row>
    <row r="736" spans="12:18">
      <c r="L736" s="166">
        <v>6070102</v>
      </c>
      <c r="M736" s="152" t="s">
        <v>40</v>
      </c>
      <c r="N736" s="151">
        <v>7</v>
      </c>
      <c r="O736" s="167" t="s">
        <v>1493</v>
      </c>
      <c r="P736" s="167" t="s">
        <v>624</v>
      </c>
      <c r="Q736" s="151">
        <v>962720</v>
      </c>
      <c r="R736" s="152" t="s">
        <v>1495</v>
      </c>
    </row>
    <row r="737" spans="12:18">
      <c r="L737" s="166">
        <v>6070103</v>
      </c>
      <c r="M737" s="152" t="s">
        <v>40</v>
      </c>
      <c r="N737" s="151">
        <v>7</v>
      </c>
      <c r="O737" s="167" t="s">
        <v>1493</v>
      </c>
      <c r="P737" s="167" t="s">
        <v>625</v>
      </c>
      <c r="Q737" s="151">
        <v>962721</v>
      </c>
      <c r="R737" s="152" t="s">
        <v>1496</v>
      </c>
    </row>
    <row r="738" spans="12:18">
      <c r="L738" s="166">
        <v>6070104</v>
      </c>
      <c r="M738" s="152" t="s">
        <v>40</v>
      </c>
      <c r="N738" s="151">
        <v>7</v>
      </c>
      <c r="O738" s="167" t="s">
        <v>1493</v>
      </c>
      <c r="P738" s="167" t="s">
        <v>626</v>
      </c>
      <c r="Q738" s="151">
        <v>962722</v>
      </c>
      <c r="R738" s="152" t="s">
        <v>1497</v>
      </c>
    </row>
    <row r="739" spans="12:18">
      <c r="L739" s="166">
        <v>6070105</v>
      </c>
      <c r="M739" s="152" t="s">
        <v>40</v>
      </c>
      <c r="N739" s="151">
        <v>7</v>
      </c>
      <c r="O739" s="167" t="s">
        <v>1493</v>
      </c>
      <c r="P739" s="167" t="s">
        <v>627</v>
      </c>
      <c r="Q739" s="151">
        <v>962722</v>
      </c>
      <c r="R739" s="152" t="s">
        <v>1497</v>
      </c>
    </row>
    <row r="740" spans="12:18">
      <c r="L740" s="166">
        <v>6070106</v>
      </c>
      <c r="M740" s="152" t="s">
        <v>40</v>
      </c>
      <c r="N740" s="151">
        <v>7</v>
      </c>
      <c r="O740" s="167" t="s">
        <v>1493</v>
      </c>
      <c r="P740" s="167" t="s">
        <v>628</v>
      </c>
      <c r="Q740" s="151">
        <v>962724</v>
      </c>
      <c r="R740" s="152" t="s">
        <v>1498</v>
      </c>
    </row>
    <row r="741" spans="12:18">
      <c r="L741" s="166">
        <v>6070107</v>
      </c>
      <c r="M741" s="152" t="s">
        <v>40</v>
      </c>
      <c r="N741" s="151">
        <v>7</v>
      </c>
      <c r="O741" s="167" t="s">
        <v>1493</v>
      </c>
      <c r="P741" s="167" t="s">
        <v>629</v>
      </c>
      <c r="Q741" s="151">
        <v>962725</v>
      </c>
      <c r="R741" s="152" t="s">
        <v>1499</v>
      </c>
    </row>
    <row r="742" spans="12:18">
      <c r="L742" s="166">
        <v>6070201</v>
      </c>
      <c r="M742" s="152" t="s">
        <v>40</v>
      </c>
      <c r="N742" s="151">
        <v>7</v>
      </c>
      <c r="O742" s="167" t="s">
        <v>1500</v>
      </c>
      <c r="P742" s="167" t="s">
        <v>630</v>
      </c>
      <c r="Q742" s="151">
        <v>962727</v>
      </c>
      <c r="R742" s="152" t="s">
        <v>1501</v>
      </c>
    </row>
    <row r="743" spans="12:18">
      <c r="L743" s="166">
        <v>6070202</v>
      </c>
      <c r="M743" s="152" t="s">
        <v>40</v>
      </c>
      <c r="N743" s="151">
        <v>7</v>
      </c>
      <c r="O743" s="167" t="s">
        <v>1500</v>
      </c>
      <c r="P743" s="167" t="s">
        <v>631</v>
      </c>
      <c r="Q743" s="151">
        <v>962728</v>
      </c>
      <c r="R743" s="152" t="s">
        <v>1502</v>
      </c>
    </row>
    <row r="744" spans="12:18">
      <c r="L744" s="166">
        <v>6070203</v>
      </c>
      <c r="M744" s="152" t="s">
        <v>40</v>
      </c>
      <c r="N744" s="151">
        <v>7</v>
      </c>
      <c r="O744" s="167" t="s">
        <v>1500</v>
      </c>
      <c r="P744" s="167" t="s">
        <v>632</v>
      </c>
      <c r="Q744" s="151">
        <v>962729</v>
      </c>
      <c r="R744" s="152" t="s">
        <v>1503</v>
      </c>
    </row>
    <row r="745" spans="12:18">
      <c r="L745" s="166">
        <v>6070204</v>
      </c>
      <c r="M745" s="152" t="s">
        <v>40</v>
      </c>
      <c r="N745" s="151">
        <v>7</v>
      </c>
      <c r="O745" s="167" t="s">
        <v>1500</v>
      </c>
      <c r="P745" s="167" t="s">
        <v>633</v>
      </c>
      <c r="Q745" s="151">
        <v>962730</v>
      </c>
      <c r="R745" s="152" t="s">
        <v>1504</v>
      </c>
    </row>
    <row r="746" spans="12:18">
      <c r="L746" s="166">
        <v>6070205</v>
      </c>
      <c r="M746" s="152" t="s">
        <v>40</v>
      </c>
      <c r="N746" s="151">
        <v>7</v>
      </c>
      <c r="O746" s="167" t="s">
        <v>1500</v>
      </c>
      <c r="P746" s="167" t="s">
        <v>634</v>
      </c>
      <c r="Q746" s="151">
        <v>962731</v>
      </c>
      <c r="R746" s="152" t="s">
        <v>1505</v>
      </c>
    </row>
    <row r="747" spans="12:18">
      <c r="L747" s="166">
        <v>6070206</v>
      </c>
      <c r="M747" s="152" t="s">
        <v>40</v>
      </c>
      <c r="N747" s="151">
        <v>7</v>
      </c>
      <c r="O747" s="167" t="s">
        <v>1500</v>
      </c>
      <c r="P747" s="167" t="s">
        <v>635</v>
      </c>
      <c r="Q747" s="151">
        <v>962732</v>
      </c>
      <c r="R747" s="152" t="s">
        <v>1506</v>
      </c>
    </row>
    <row r="748" spans="12:18">
      <c r="L748" s="166">
        <v>6070301</v>
      </c>
      <c r="M748" s="152" t="s">
        <v>40</v>
      </c>
      <c r="N748" s="151">
        <v>7</v>
      </c>
      <c r="O748" s="167" t="s">
        <v>1507</v>
      </c>
      <c r="P748" s="167" t="s">
        <v>636</v>
      </c>
      <c r="Q748" s="151">
        <v>962734</v>
      </c>
      <c r="R748" s="152" t="s">
        <v>1508</v>
      </c>
    </row>
    <row r="749" spans="12:18">
      <c r="L749" s="166">
        <v>6070302</v>
      </c>
      <c r="M749" s="152" t="s">
        <v>40</v>
      </c>
      <c r="N749" s="151">
        <v>7</v>
      </c>
      <c r="O749" s="167" t="s">
        <v>1507</v>
      </c>
      <c r="P749" s="167" t="s">
        <v>637</v>
      </c>
      <c r="Q749" s="151">
        <v>962737</v>
      </c>
      <c r="R749" s="152" t="s">
        <v>1509</v>
      </c>
    </row>
    <row r="750" spans="12:18">
      <c r="L750" s="166">
        <v>6070303</v>
      </c>
      <c r="M750" s="152" t="s">
        <v>40</v>
      </c>
      <c r="N750" s="151">
        <v>7</v>
      </c>
      <c r="O750" s="167" t="s">
        <v>1507</v>
      </c>
      <c r="P750" s="167" t="s">
        <v>638</v>
      </c>
      <c r="Q750" s="151">
        <v>962738</v>
      </c>
      <c r="R750" s="152" t="s">
        <v>1510</v>
      </c>
    </row>
    <row r="751" spans="12:18">
      <c r="L751" s="166">
        <v>6070401</v>
      </c>
      <c r="M751" s="152" t="s">
        <v>40</v>
      </c>
      <c r="N751" s="151">
        <v>7</v>
      </c>
      <c r="O751" s="167" t="s">
        <v>1511</v>
      </c>
      <c r="P751" s="167" t="s">
        <v>639</v>
      </c>
      <c r="Q751" s="151">
        <v>962740</v>
      </c>
      <c r="R751" s="152" t="s">
        <v>1512</v>
      </c>
    </row>
    <row r="752" spans="12:18">
      <c r="L752" s="166">
        <v>6070402</v>
      </c>
      <c r="M752" s="152" t="s">
        <v>40</v>
      </c>
      <c r="N752" s="151">
        <v>7</v>
      </c>
      <c r="O752" s="167" t="s">
        <v>1511</v>
      </c>
      <c r="P752" s="167" t="s">
        <v>640</v>
      </c>
      <c r="Q752" s="151">
        <v>962741</v>
      </c>
      <c r="R752" s="152" t="s">
        <v>1513</v>
      </c>
    </row>
    <row r="753" spans="12:18">
      <c r="L753" s="166">
        <v>6070403</v>
      </c>
      <c r="M753" s="152" t="s">
        <v>40</v>
      </c>
      <c r="N753" s="151">
        <v>7</v>
      </c>
      <c r="O753" s="167" t="s">
        <v>1511</v>
      </c>
      <c r="P753" s="167" t="s">
        <v>641</v>
      </c>
      <c r="Q753" s="151">
        <v>962742</v>
      </c>
      <c r="R753" s="152" t="s">
        <v>1514</v>
      </c>
    </row>
    <row r="754" spans="12:18">
      <c r="L754" s="166">
        <v>6070501</v>
      </c>
      <c r="M754" s="152" t="s">
        <v>40</v>
      </c>
      <c r="N754" s="151">
        <v>7</v>
      </c>
      <c r="O754" s="167" t="s">
        <v>1515</v>
      </c>
      <c r="P754" s="167" t="s">
        <v>642</v>
      </c>
      <c r="Q754" s="151">
        <v>962744</v>
      </c>
      <c r="R754" s="152" t="s">
        <v>1516</v>
      </c>
    </row>
    <row r="755" spans="12:18">
      <c r="L755" s="166">
        <v>6070502</v>
      </c>
      <c r="M755" s="152" t="s">
        <v>40</v>
      </c>
      <c r="N755" s="151">
        <v>7</v>
      </c>
      <c r="O755" s="167" t="s">
        <v>1515</v>
      </c>
      <c r="P755" s="167" t="s">
        <v>643</v>
      </c>
      <c r="Q755" s="151">
        <v>962745</v>
      </c>
      <c r="R755" s="152" t="s">
        <v>1517</v>
      </c>
    </row>
    <row r="756" spans="12:18">
      <c r="L756" s="166">
        <v>6070503</v>
      </c>
      <c r="M756" s="152" t="s">
        <v>40</v>
      </c>
      <c r="N756" s="151">
        <v>7</v>
      </c>
      <c r="O756" s="167" t="s">
        <v>1515</v>
      </c>
      <c r="P756" s="167" t="s">
        <v>644</v>
      </c>
      <c r="Q756" s="151">
        <v>962746</v>
      </c>
      <c r="R756" s="152" t="s">
        <v>1518</v>
      </c>
    </row>
    <row r="757" spans="12:18">
      <c r="L757" s="166">
        <v>6080101</v>
      </c>
      <c r="M757" s="152" t="s">
        <v>40</v>
      </c>
      <c r="N757" s="151">
        <v>8</v>
      </c>
      <c r="O757" s="167" t="s">
        <v>1519</v>
      </c>
      <c r="P757" s="167" t="s">
        <v>645</v>
      </c>
      <c r="Q757" s="151">
        <v>962749</v>
      </c>
      <c r="R757" s="152" t="s">
        <v>1520</v>
      </c>
    </row>
    <row r="758" spans="12:18">
      <c r="L758" s="166">
        <v>6080102</v>
      </c>
      <c r="M758" s="152" t="s">
        <v>40</v>
      </c>
      <c r="N758" s="151">
        <v>8</v>
      </c>
      <c r="O758" s="167" t="s">
        <v>1519</v>
      </c>
      <c r="P758" s="167" t="s">
        <v>646</v>
      </c>
      <c r="Q758" s="151">
        <v>962750</v>
      </c>
      <c r="R758" s="152" t="s">
        <v>1521</v>
      </c>
    </row>
    <row r="759" spans="12:18">
      <c r="L759" s="166">
        <v>6080103</v>
      </c>
      <c r="M759" s="152" t="s">
        <v>40</v>
      </c>
      <c r="N759" s="151">
        <v>8</v>
      </c>
      <c r="O759" s="167" t="s">
        <v>1519</v>
      </c>
      <c r="P759" s="167" t="s">
        <v>647</v>
      </c>
      <c r="Q759" s="151">
        <v>962750</v>
      </c>
      <c r="R759" s="152" t="s">
        <v>1521</v>
      </c>
    </row>
    <row r="760" spans="12:18">
      <c r="L760" s="166">
        <v>6080104</v>
      </c>
      <c r="M760" s="152" t="s">
        <v>40</v>
      </c>
      <c r="N760" s="151">
        <v>8</v>
      </c>
      <c r="O760" s="167" t="s">
        <v>1519</v>
      </c>
      <c r="P760" s="167" t="s">
        <v>648</v>
      </c>
      <c r="Q760" s="151">
        <v>962753</v>
      </c>
      <c r="R760" s="152" t="s">
        <v>1522</v>
      </c>
    </row>
    <row r="761" spans="12:18">
      <c r="L761" s="166">
        <v>6080105</v>
      </c>
      <c r="M761" s="152" t="s">
        <v>40</v>
      </c>
      <c r="N761" s="151">
        <v>8</v>
      </c>
      <c r="O761" s="167" t="s">
        <v>1519</v>
      </c>
      <c r="P761" s="167" t="s">
        <v>649</v>
      </c>
      <c r="Q761" s="151">
        <v>962754</v>
      </c>
      <c r="R761" s="152" t="s">
        <v>1523</v>
      </c>
    </row>
    <row r="762" spans="12:18">
      <c r="L762" s="166">
        <v>6080201</v>
      </c>
      <c r="M762" s="152" t="s">
        <v>40</v>
      </c>
      <c r="N762" s="151">
        <v>8</v>
      </c>
      <c r="O762" s="167" t="s">
        <v>1524</v>
      </c>
      <c r="P762" s="167" t="s">
        <v>650</v>
      </c>
      <c r="Q762" s="151">
        <v>962756</v>
      </c>
      <c r="R762" s="152" t="s">
        <v>1525</v>
      </c>
    </row>
    <row r="763" spans="12:18">
      <c r="L763" s="166">
        <v>6080202</v>
      </c>
      <c r="M763" s="152" t="s">
        <v>40</v>
      </c>
      <c r="N763" s="151">
        <v>8</v>
      </c>
      <c r="O763" s="167" t="s">
        <v>1524</v>
      </c>
      <c r="P763" s="167" t="s">
        <v>651</v>
      </c>
      <c r="Q763" s="151">
        <v>962757</v>
      </c>
      <c r="R763" s="152" t="s">
        <v>1526</v>
      </c>
    </row>
    <row r="764" spans="12:18">
      <c r="L764" s="166">
        <v>6080203</v>
      </c>
      <c r="M764" s="152" t="s">
        <v>40</v>
      </c>
      <c r="N764" s="151">
        <v>8</v>
      </c>
      <c r="O764" s="167" t="s">
        <v>1524</v>
      </c>
      <c r="P764" s="167" t="s">
        <v>652</v>
      </c>
      <c r="Q764" s="151">
        <v>962758</v>
      </c>
      <c r="R764" s="152" t="s">
        <v>1527</v>
      </c>
    </row>
    <row r="765" spans="12:18">
      <c r="L765" s="166">
        <v>6080204</v>
      </c>
      <c r="M765" s="152" t="s">
        <v>40</v>
      </c>
      <c r="N765" s="151">
        <v>8</v>
      </c>
      <c r="O765" s="167" t="s">
        <v>1524</v>
      </c>
      <c r="P765" s="167" t="s">
        <v>653</v>
      </c>
      <c r="Q765" s="151">
        <v>962759</v>
      </c>
      <c r="R765" s="152" t="s">
        <v>1528</v>
      </c>
    </row>
    <row r="766" spans="12:18">
      <c r="L766" s="166">
        <v>6080205</v>
      </c>
      <c r="M766" s="152" t="s">
        <v>40</v>
      </c>
      <c r="N766" s="151">
        <v>8</v>
      </c>
      <c r="O766" s="167" t="s">
        <v>1524</v>
      </c>
      <c r="P766" s="167" t="s">
        <v>654</v>
      </c>
      <c r="Q766" s="151">
        <v>962760</v>
      </c>
      <c r="R766" s="152" t="s">
        <v>1529</v>
      </c>
    </row>
    <row r="767" spans="12:18">
      <c r="L767" s="166">
        <v>6080301</v>
      </c>
      <c r="M767" s="152" t="s">
        <v>40</v>
      </c>
      <c r="N767" s="151">
        <v>8</v>
      </c>
      <c r="O767" s="167" t="s">
        <v>1530</v>
      </c>
      <c r="P767" s="167" t="s">
        <v>655</v>
      </c>
      <c r="Q767" s="151">
        <v>962762</v>
      </c>
      <c r="R767" s="152" t="s">
        <v>1531</v>
      </c>
    </row>
    <row r="768" spans="12:18">
      <c r="L768" s="166">
        <v>6080302</v>
      </c>
      <c r="M768" s="152" t="s">
        <v>40</v>
      </c>
      <c r="N768" s="151">
        <v>8</v>
      </c>
      <c r="O768" s="167" t="s">
        <v>1530</v>
      </c>
      <c r="P768" s="167" t="s">
        <v>656</v>
      </c>
      <c r="Q768" s="151">
        <v>962763</v>
      </c>
      <c r="R768" s="152" t="s">
        <v>1532</v>
      </c>
    </row>
    <row r="769" spans="12:18">
      <c r="L769" s="166">
        <v>6080303</v>
      </c>
      <c r="M769" s="152" t="s">
        <v>40</v>
      </c>
      <c r="N769" s="151">
        <v>8</v>
      </c>
      <c r="O769" s="167" t="s">
        <v>1530</v>
      </c>
      <c r="P769" s="167" t="s">
        <v>657</v>
      </c>
      <c r="Q769" s="151">
        <v>962764</v>
      </c>
      <c r="R769" s="152" t="s">
        <v>1533</v>
      </c>
    </row>
    <row r="770" spans="12:18">
      <c r="L770" s="166">
        <v>6080304</v>
      </c>
      <c r="M770" s="152" t="s">
        <v>40</v>
      </c>
      <c r="N770" s="151">
        <v>8</v>
      </c>
      <c r="O770" s="167" t="s">
        <v>1530</v>
      </c>
      <c r="P770" s="167" t="s">
        <v>658</v>
      </c>
      <c r="Q770" s="151">
        <v>962765</v>
      </c>
      <c r="R770" s="152" t="s">
        <v>1534</v>
      </c>
    </row>
    <row r="771" spans="12:18">
      <c r="L771" s="166">
        <v>6080401</v>
      </c>
      <c r="M771" s="152" t="s">
        <v>40</v>
      </c>
      <c r="N771" s="151">
        <v>8</v>
      </c>
      <c r="O771" s="167" t="s">
        <v>1535</v>
      </c>
      <c r="P771" s="167" t="s">
        <v>659</v>
      </c>
      <c r="Q771" s="151">
        <v>962767</v>
      </c>
      <c r="R771" s="152" t="s">
        <v>1536</v>
      </c>
    </row>
    <row r="772" spans="12:18">
      <c r="L772" s="166">
        <v>6080402</v>
      </c>
      <c r="M772" s="152" t="s">
        <v>40</v>
      </c>
      <c r="N772" s="151">
        <v>8</v>
      </c>
      <c r="O772" s="167" t="s">
        <v>1535</v>
      </c>
      <c r="P772" s="167" t="s">
        <v>660</v>
      </c>
      <c r="Q772" s="151">
        <v>962768</v>
      </c>
      <c r="R772" s="152" t="s">
        <v>1537</v>
      </c>
    </row>
    <row r="773" spans="12:18">
      <c r="L773" s="166">
        <v>6080403</v>
      </c>
      <c r="M773" s="152" t="s">
        <v>40</v>
      </c>
      <c r="N773" s="151">
        <v>8</v>
      </c>
      <c r="O773" s="167" t="s">
        <v>1535</v>
      </c>
      <c r="P773" s="167" t="s">
        <v>661</v>
      </c>
      <c r="Q773" s="151">
        <v>962769</v>
      </c>
      <c r="R773" s="152" t="s">
        <v>1538</v>
      </c>
    </row>
    <row r="774" spans="12:18">
      <c r="L774" s="166">
        <v>6080404</v>
      </c>
      <c r="M774" s="152" t="s">
        <v>40</v>
      </c>
      <c r="N774" s="151">
        <v>8</v>
      </c>
      <c r="O774" s="167" t="s">
        <v>1535</v>
      </c>
      <c r="P774" s="167" t="s">
        <v>662</v>
      </c>
      <c r="Q774" s="151">
        <v>962770</v>
      </c>
      <c r="R774" s="152" t="s">
        <v>1539</v>
      </c>
    </row>
    <row r="775" spans="12:18">
      <c r="L775" s="166">
        <v>6080405</v>
      </c>
      <c r="M775" s="152" t="s">
        <v>40</v>
      </c>
      <c r="N775" s="151">
        <v>8</v>
      </c>
      <c r="O775" s="167" t="s">
        <v>1535</v>
      </c>
      <c r="P775" s="167" t="s">
        <v>663</v>
      </c>
      <c r="Q775" s="151">
        <v>962771</v>
      </c>
      <c r="R775" s="152" t="s">
        <v>1540</v>
      </c>
    </row>
    <row r="776" spans="12:18">
      <c r="L776" s="166">
        <v>6080406</v>
      </c>
      <c r="M776" s="152" t="s">
        <v>40</v>
      </c>
      <c r="N776" s="151">
        <v>8</v>
      </c>
      <c r="O776" s="167" t="s">
        <v>1535</v>
      </c>
      <c r="P776" s="167" t="s">
        <v>664</v>
      </c>
      <c r="Q776" s="151">
        <v>962772</v>
      </c>
      <c r="R776" s="152" t="s">
        <v>1541</v>
      </c>
    </row>
    <row r="777" spans="12:18">
      <c r="L777" s="166">
        <v>6080407</v>
      </c>
      <c r="M777" s="152" t="s">
        <v>40</v>
      </c>
      <c r="N777" s="151">
        <v>8</v>
      </c>
      <c r="O777" s="167" t="s">
        <v>1535</v>
      </c>
      <c r="P777" s="167" t="s">
        <v>665</v>
      </c>
      <c r="Q777" s="151">
        <v>962775</v>
      </c>
      <c r="R777" s="152" t="s">
        <v>1542</v>
      </c>
    </row>
    <row r="778" spans="12:18">
      <c r="L778" s="166">
        <v>6080501</v>
      </c>
      <c r="M778" s="152" t="s">
        <v>40</v>
      </c>
      <c r="N778" s="151">
        <v>8</v>
      </c>
      <c r="O778" s="167" t="s">
        <v>1543</v>
      </c>
      <c r="P778" s="167" t="s">
        <v>666</v>
      </c>
      <c r="Q778" s="151">
        <v>962777</v>
      </c>
      <c r="R778" s="152" t="s">
        <v>1544</v>
      </c>
    </row>
    <row r="779" spans="12:18">
      <c r="L779" s="166">
        <v>6080502</v>
      </c>
      <c r="M779" s="152" t="s">
        <v>40</v>
      </c>
      <c r="N779" s="151">
        <v>8</v>
      </c>
      <c r="O779" s="167" t="s">
        <v>1543</v>
      </c>
      <c r="P779" s="167" t="s">
        <v>667</v>
      </c>
      <c r="Q779" s="151">
        <v>962778</v>
      </c>
      <c r="R779" s="152" t="s">
        <v>1545</v>
      </c>
    </row>
    <row r="780" spans="12:18">
      <c r="L780" s="166">
        <v>6080503</v>
      </c>
      <c r="M780" s="152" t="s">
        <v>40</v>
      </c>
      <c r="N780" s="151">
        <v>8</v>
      </c>
      <c r="O780" s="167" t="s">
        <v>1543</v>
      </c>
      <c r="P780" s="167" t="s">
        <v>668</v>
      </c>
      <c r="Q780" s="151">
        <v>962779</v>
      </c>
      <c r="R780" s="152" t="s">
        <v>1546</v>
      </c>
    </row>
    <row r="781" spans="12:18">
      <c r="L781" s="166">
        <v>6080504</v>
      </c>
      <c r="M781" s="152" t="s">
        <v>40</v>
      </c>
      <c r="N781" s="151">
        <v>8</v>
      </c>
      <c r="O781" s="167" t="s">
        <v>1543</v>
      </c>
      <c r="P781" s="167" t="s">
        <v>669</v>
      </c>
      <c r="Q781" s="151">
        <v>962780</v>
      </c>
      <c r="R781" s="152" t="s">
        <v>1547</v>
      </c>
    </row>
    <row r="782" spans="12:18">
      <c r="L782" s="166">
        <v>5050101</v>
      </c>
      <c r="M782" s="152" t="s">
        <v>41</v>
      </c>
      <c r="N782" s="151">
        <v>5</v>
      </c>
      <c r="O782" s="167" t="s">
        <v>1548</v>
      </c>
      <c r="P782" s="167" t="s">
        <v>670</v>
      </c>
      <c r="Q782" s="24">
        <v>962169</v>
      </c>
      <c r="R782" t="s">
        <v>1549</v>
      </c>
    </row>
    <row r="783" spans="12:18">
      <c r="L783" s="166">
        <v>5050102</v>
      </c>
      <c r="M783" s="152" t="s">
        <v>41</v>
      </c>
      <c r="N783" s="151">
        <v>5</v>
      </c>
      <c r="O783" s="167" t="s">
        <v>1548</v>
      </c>
      <c r="P783" s="167" t="s">
        <v>671</v>
      </c>
      <c r="Q783" s="24">
        <v>962169</v>
      </c>
      <c r="R783" t="s">
        <v>1549</v>
      </c>
    </row>
    <row r="784" spans="12:18">
      <c r="L784" s="166">
        <v>5050103</v>
      </c>
      <c r="M784" s="152" t="s">
        <v>41</v>
      </c>
      <c r="N784" s="151">
        <v>5</v>
      </c>
      <c r="O784" s="167" t="s">
        <v>1548</v>
      </c>
      <c r="P784" s="167" t="s">
        <v>672</v>
      </c>
      <c r="Q784" s="24">
        <v>962169</v>
      </c>
      <c r="R784" t="s">
        <v>1549</v>
      </c>
    </row>
    <row r="785" spans="12:18">
      <c r="L785" s="166">
        <v>5050104</v>
      </c>
      <c r="M785" s="152" t="s">
        <v>41</v>
      </c>
      <c r="N785" s="151">
        <v>5</v>
      </c>
      <c r="O785" s="167" t="s">
        <v>1548</v>
      </c>
      <c r="P785" s="167" t="s">
        <v>673</v>
      </c>
      <c r="Q785" s="24">
        <v>962169</v>
      </c>
      <c r="R785" t="s">
        <v>1549</v>
      </c>
    </row>
    <row r="786" spans="12:18">
      <c r="L786" s="166">
        <v>5050105</v>
      </c>
      <c r="M786" s="152" t="s">
        <v>41</v>
      </c>
      <c r="N786" s="151">
        <v>5</v>
      </c>
      <c r="O786" s="167" t="s">
        <v>1548</v>
      </c>
      <c r="P786" s="167" t="s">
        <v>674</v>
      </c>
      <c r="Q786" s="24">
        <v>962169</v>
      </c>
      <c r="R786" t="s">
        <v>1549</v>
      </c>
    </row>
    <row r="787" spans="12:18">
      <c r="L787" s="166">
        <v>5050201</v>
      </c>
      <c r="M787" s="152" t="s">
        <v>41</v>
      </c>
      <c r="N787" s="151">
        <v>5</v>
      </c>
      <c r="O787" s="167" t="s">
        <v>1550</v>
      </c>
      <c r="P787" s="167" t="s">
        <v>675</v>
      </c>
      <c r="Q787" s="24">
        <v>962178</v>
      </c>
      <c r="R787" t="s">
        <v>1551</v>
      </c>
    </row>
    <row r="788" spans="12:18">
      <c r="L788" s="166">
        <v>5050202</v>
      </c>
      <c r="M788" s="152" t="s">
        <v>41</v>
      </c>
      <c r="N788" s="151">
        <v>5</v>
      </c>
      <c r="O788" s="167" t="s">
        <v>1550</v>
      </c>
      <c r="P788" s="167" t="s">
        <v>676</v>
      </c>
      <c r="Q788" s="24">
        <v>962178</v>
      </c>
      <c r="R788" t="s">
        <v>1551</v>
      </c>
    </row>
    <row r="789" spans="12:18">
      <c r="L789" s="166">
        <v>5050203</v>
      </c>
      <c r="M789" s="152" t="s">
        <v>41</v>
      </c>
      <c r="N789" s="151">
        <v>5</v>
      </c>
      <c r="O789" s="167" t="s">
        <v>1550</v>
      </c>
      <c r="P789" s="167" t="s">
        <v>677</v>
      </c>
      <c r="Q789" s="24">
        <v>962178</v>
      </c>
      <c r="R789" t="s">
        <v>1551</v>
      </c>
    </row>
    <row r="790" spans="12:18">
      <c r="L790" s="166">
        <v>5050204</v>
      </c>
      <c r="M790" s="152" t="s">
        <v>41</v>
      </c>
      <c r="N790" s="151">
        <v>5</v>
      </c>
      <c r="O790" s="167" t="s">
        <v>1550</v>
      </c>
      <c r="P790" s="167" t="s">
        <v>678</v>
      </c>
      <c r="Q790" s="24">
        <v>962178</v>
      </c>
      <c r="R790" t="s">
        <v>1551</v>
      </c>
    </row>
    <row r="791" spans="12:18">
      <c r="L791" s="166">
        <v>5050205</v>
      </c>
      <c r="M791" s="152" t="s">
        <v>41</v>
      </c>
      <c r="N791" s="151">
        <v>5</v>
      </c>
      <c r="O791" s="167" t="s">
        <v>1550</v>
      </c>
      <c r="P791" s="167" t="s">
        <v>679</v>
      </c>
      <c r="Q791" s="24">
        <v>962178</v>
      </c>
      <c r="R791" t="s">
        <v>1551</v>
      </c>
    </row>
    <row r="792" spans="12:18">
      <c r="L792" s="166">
        <v>5050301</v>
      </c>
      <c r="M792" s="152" t="s">
        <v>41</v>
      </c>
      <c r="N792" s="151">
        <v>5</v>
      </c>
      <c r="O792" s="167" t="s">
        <v>1552</v>
      </c>
      <c r="P792" s="167" t="s">
        <v>680</v>
      </c>
      <c r="Q792" s="24">
        <v>962187</v>
      </c>
      <c r="R792" t="s">
        <v>1553</v>
      </c>
    </row>
    <row r="793" spans="12:18">
      <c r="L793" s="166">
        <v>5050302</v>
      </c>
      <c r="M793" s="152" t="s">
        <v>41</v>
      </c>
      <c r="N793" s="151">
        <v>5</v>
      </c>
      <c r="O793" s="167" t="s">
        <v>1552</v>
      </c>
      <c r="P793" s="167" t="s">
        <v>681</v>
      </c>
      <c r="Q793" s="151">
        <v>962187</v>
      </c>
      <c r="R793" s="152" t="s">
        <v>1553</v>
      </c>
    </row>
    <row r="794" spans="12:18">
      <c r="L794" s="166">
        <v>5050303</v>
      </c>
      <c r="M794" s="152" t="s">
        <v>41</v>
      </c>
      <c r="N794" s="151">
        <v>5</v>
      </c>
      <c r="O794" s="167" t="s">
        <v>1552</v>
      </c>
      <c r="P794" s="167" t="s">
        <v>682</v>
      </c>
      <c r="Q794" s="151">
        <v>962187</v>
      </c>
      <c r="R794" s="152" t="s">
        <v>1553</v>
      </c>
    </row>
    <row r="795" spans="12:18">
      <c r="L795" s="166">
        <v>5050304</v>
      </c>
      <c r="M795" s="152" t="s">
        <v>41</v>
      </c>
      <c r="N795" s="151">
        <v>5</v>
      </c>
      <c r="O795" s="167" t="s">
        <v>1552</v>
      </c>
      <c r="P795" s="167" t="s">
        <v>683</v>
      </c>
      <c r="Q795" s="151">
        <v>962187</v>
      </c>
      <c r="R795" s="152" t="s">
        <v>1553</v>
      </c>
    </row>
    <row r="796" spans="12:18">
      <c r="L796" s="166">
        <v>5050305</v>
      </c>
      <c r="M796" s="152" t="s">
        <v>41</v>
      </c>
      <c r="N796" s="151">
        <v>5</v>
      </c>
      <c r="O796" s="167" t="s">
        <v>1552</v>
      </c>
      <c r="P796" s="167" t="s">
        <v>684</v>
      </c>
      <c r="Q796" s="151">
        <v>962187</v>
      </c>
      <c r="R796" s="152" t="s">
        <v>1553</v>
      </c>
    </row>
    <row r="797" spans="12:18">
      <c r="L797" s="166">
        <v>5050401</v>
      </c>
      <c r="M797" s="152" t="s">
        <v>41</v>
      </c>
      <c r="N797" s="151">
        <v>5</v>
      </c>
      <c r="O797" s="167" t="s">
        <v>1554</v>
      </c>
      <c r="P797" s="167" t="s">
        <v>685</v>
      </c>
      <c r="Q797" s="151">
        <v>962195</v>
      </c>
      <c r="R797" s="152" t="s">
        <v>1555</v>
      </c>
    </row>
    <row r="798" spans="12:18">
      <c r="L798" s="166">
        <v>5050402</v>
      </c>
      <c r="M798" s="152" t="s">
        <v>41</v>
      </c>
      <c r="N798" s="151">
        <v>5</v>
      </c>
      <c r="O798" s="167" t="s">
        <v>1554</v>
      </c>
      <c r="P798" s="167" t="s">
        <v>686</v>
      </c>
      <c r="Q798" s="151">
        <v>962195</v>
      </c>
      <c r="R798" s="152" t="s">
        <v>1555</v>
      </c>
    </row>
    <row r="799" spans="12:18">
      <c r="L799" s="166">
        <v>5050403</v>
      </c>
      <c r="M799" s="152" t="s">
        <v>41</v>
      </c>
      <c r="N799" s="151">
        <v>5</v>
      </c>
      <c r="O799" s="167" t="s">
        <v>1554</v>
      </c>
      <c r="P799" s="167" t="s">
        <v>687</v>
      </c>
      <c r="Q799" s="151">
        <v>962195</v>
      </c>
      <c r="R799" s="152" t="s">
        <v>1555</v>
      </c>
    </row>
    <row r="800" spans="12:18">
      <c r="L800" s="166">
        <v>5050404</v>
      </c>
      <c r="M800" s="152" t="s">
        <v>41</v>
      </c>
      <c r="N800" s="151">
        <v>5</v>
      </c>
      <c r="O800" s="167" t="s">
        <v>1556</v>
      </c>
      <c r="P800" s="167" t="s">
        <v>688</v>
      </c>
      <c r="Q800" s="151">
        <v>962195</v>
      </c>
      <c r="R800" s="152" t="s">
        <v>1555</v>
      </c>
    </row>
    <row r="801" spans="12:18">
      <c r="L801" s="166">
        <v>5050405</v>
      </c>
      <c r="M801" s="152" t="s">
        <v>41</v>
      </c>
      <c r="N801" s="151">
        <v>5</v>
      </c>
      <c r="O801" s="167" t="s">
        <v>1554</v>
      </c>
      <c r="P801" s="167" t="s">
        <v>689</v>
      </c>
      <c r="Q801" s="151">
        <v>962195</v>
      </c>
      <c r="R801" s="152" t="s">
        <v>1555</v>
      </c>
    </row>
    <row r="802" spans="12:18">
      <c r="L802" s="166">
        <v>5050501</v>
      </c>
      <c r="M802" s="152" t="s">
        <v>41</v>
      </c>
      <c r="N802" s="151">
        <v>5</v>
      </c>
      <c r="O802" s="167" t="s">
        <v>1557</v>
      </c>
      <c r="P802" s="167" t="s">
        <v>690</v>
      </c>
      <c r="Q802" s="24">
        <v>962205</v>
      </c>
      <c r="R802" t="s">
        <v>1558</v>
      </c>
    </row>
    <row r="803" spans="12:18">
      <c r="L803" s="166">
        <v>5050502</v>
      </c>
      <c r="M803" s="152" t="s">
        <v>41</v>
      </c>
      <c r="N803" s="151">
        <v>5</v>
      </c>
      <c r="O803" s="167" t="s">
        <v>1557</v>
      </c>
      <c r="P803" s="167" t="s">
        <v>691</v>
      </c>
      <c r="Q803" s="24">
        <v>962205</v>
      </c>
      <c r="R803" t="s">
        <v>1558</v>
      </c>
    </row>
    <row r="804" spans="12:18">
      <c r="L804" s="166">
        <v>5050503</v>
      </c>
      <c r="M804" s="152" t="s">
        <v>41</v>
      </c>
      <c r="N804" s="151">
        <v>5</v>
      </c>
      <c r="O804" s="167" t="s">
        <v>1557</v>
      </c>
      <c r="P804" s="167" t="s">
        <v>692</v>
      </c>
      <c r="Q804" s="24">
        <v>962205</v>
      </c>
      <c r="R804" t="s">
        <v>1558</v>
      </c>
    </row>
    <row r="805" spans="12:18">
      <c r="L805" s="166">
        <v>5050504</v>
      </c>
      <c r="M805" s="152" t="s">
        <v>41</v>
      </c>
      <c r="N805" s="151">
        <v>5</v>
      </c>
      <c r="O805" s="167" t="s">
        <v>1557</v>
      </c>
      <c r="P805" s="167" t="s">
        <v>693</v>
      </c>
      <c r="Q805" s="24">
        <v>962205</v>
      </c>
      <c r="R805" t="s">
        <v>1558</v>
      </c>
    </row>
    <row r="806" spans="12:18">
      <c r="L806" s="166">
        <v>5050505</v>
      </c>
      <c r="M806" s="152" t="s">
        <v>41</v>
      </c>
      <c r="N806" s="151">
        <v>5</v>
      </c>
      <c r="O806" s="167" t="s">
        <v>1557</v>
      </c>
      <c r="P806" s="167" t="s">
        <v>694</v>
      </c>
      <c r="Q806" s="24">
        <v>962205</v>
      </c>
      <c r="R806" t="s">
        <v>1558</v>
      </c>
    </row>
    <row r="807" spans="12:18">
      <c r="L807" s="166">
        <v>5050601</v>
      </c>
      <c r="M807" s="152" t="s">
        <v>41</v>
      </c>
      <c r="N807" s="151">
        <v>5</v>
      </c>
      <c r="O807" s="167" t="s">
        <v>1559</v>
      </c>
      <c r="P807" s="167" t="s">
        <v>695</v>
      </c>
      <c r="Q807" s="24">
        <v>962214</v>
      </c>
      <c r="R807" t="s">
        <v>1560</v>
      </c>
    </row>
    <row r="808" spans="12:18">
      <c r="L808" s="166">
        <v>5050602</v>
      </c>
      <c r="M808" s="152" t="s">
        <v>41</v>
      </c>
      <c r="N808" s="151">
        <v>5</v>
      </c>
      <c r="O808" s="167" t="s">
        <v>1559</v>
      </c>
      <c r="P808" s="167" t="s">
        <v>696</v>
      </c>
      <c r="Q808" s="24">
        <v>962214</v>
      </c>
      <c r="R808" t="s">
        <v>1560</v>
      </c>
    </row>
    <row r="809" spans="12:18">
      <c r="L809" s="166">
        <v>5050603</v>
      </c>
      <c r="M809" s="152" t="s">
        <v>41</v>
      </c>
      <c r="N809" s="151">
        <v>5</v>
      </c>
      <c r="O809" s="167" t="s">
        <v>1559</v>
      </c>
      <c r="P809" s="167" t="s">
        <v>697</v>
      </c>
      <c r="Q809" s="24">
        <v>962214</v>
      </c>
      <c r="R809" t="s">
        <v>1560</v>
      </c>
    </row>
    <row r="810" spans="12:18">
      <c r="L810" s="166">
        <v>5050604</v>
      </c>
      <c r="M810" s="152" t="s">
        <v>41</v>
      </c>
      <c r="N810" s="151">
        <v>5</v>
      </c>
      <c r="O810" s="167" t="s">
        <v>1559</v>
      </c>
      <c r="P810" s="167" t="s">
        <v>698</v>
      </c>
      <c r="Q810" s="24">
        <v>962214</v>
      </c>
      <c r="R810" t="s">
        <v>1560</v>
      </c>
    </row>
    <row r="811" spans="12:18">
      <c r="L811" s="166">
        <v>5050605</v>
      </c>
      <c r="M811" s="152" t="s">
        <v>41</v>
      </c>
      <c r="N811" s="151">
        <v>5</v>
      </c>
      <c r="O811" s="167" t="s">
        <v>1559</v>
      </c>
      <c r="P811" s="167" t="s">
        <v>699</v>
      </c>
      <c r="Q811" s="24">
        <v>962214</v>
      </c>
      <c r="R811" t="s">
        <v>1560</v>
      </c>
    </row>
    <row r="812" spans="12:18">
      <c r="L812" s="166">
        <v>5050701</v>
      </c>
      <c r="M812" s="152" t="s">
        <v>41</v>
      </c>
      <c r="N812" s="151">
        <v>5</v>
      </c>
      <c r="O812" s="167" t="s">
        <v>1561</v>
      </c>
      <c r="P812" s="167" t="s">
        <v>700</v>
      </c>
      <c r="Q812" s="24">
        <v>962223</v>
      </c>
      <c r="R812" t="s">
        <v>1562</v>
      </c>
    </row>
    <row r="813" spans="12:18">
      <c r="L813" s="166">
        <v>5050702</v>
      </c>
      <c r="M813" s="152" t="s">
        <v>41</v>
      </c>
      <c r="N813" s="151">
        <v>5</v>
      </c>
      <c r="O813" s="167" t="s">
        <v>1561</v>
      </c>
      <c r="P813" s="167" t="s">
        <v>701</v>
      </c>
      <c r="Q813" s="24">
        <v>962223</v>
      </c>
      <c r="R813" t="s">
        <v>1562</v>
      </c>
    </row>
    <row r="814" spans="12:18">
      <c r="L814" s="166">
        <v>5050703</v>
      </c>
      <c r="M814" s="152" t="s">
        <v>41</v>
      </c>
      <c r="N814" s="151">
        <v>5</v>
      </c>
      <c r="O814" s="167" t="s">
        <v>1561</v>
      </c>
      <c r="P814" s="167" t="s">
        <v>702</v>
      </c>
      <c r="Q814" s="24">
        <v>962223</v>
      </c>
      <c r="R814" t="s">
        <v>1562</v>
      </c>
    </row>
    <row r="815" spans="12:18">
      <c r="L815" s="166">
        <v>5050704</v>
      </c>
      <c r="M815" s="152" t="s">
        <v>41</v>
      </c>
      <c r="N815" s="151">
        <v>5</v>
      </c>
      <c r="O815" s="167" t="s">
        <v>1561</v>
      </c>
      <c r="P815" s="167" t="s">
        <v>703</v>
      </c>
      <c r="Q815" s="24">
        <v>962223</v>
      </c>
      <c r="R815" t="s">
        <v>1562</v>
      </c>
    </row>
    <row r="816" spans="12:18">
      <c r="L816" s="166">
        <v>5050705</v>
      </c>
      <c r="M816" s="152" t="s">
        <v>41</v>
      </c>
      <c r="N816" s="151">
        <v>5</v>
      </c>
      <c r="O816" s="167" t="s">
        <v>1561</v>
      </c>
      <c r="P816" s="167" t="s">
        <v>704</v>
      </c>
      <c r="Q816" s="24">
        <v>962223</v>
      </c>
      <c r="R816" t="s">
        <v>1562</v>
      </c>
    </row>
    <row r="817" spans="12:18">
      <c r="L817" s="166">
        <v>5050706</v>
      </c>
      <c r="M817" s="152" t="s">
        <v>41</v>
      </c>
      <c r="N817" s="151">
        <v>5</v>
      </c>
      <c r="O817" s="167" t="s">
        <v>1561</v>
      </c>
      <c r="P817" s="167" t="s">
        <v>705</v>
      </c>
      <c r="Q817" s="24">
        <v>962223</v>
      </c>
      <c r="R817" t="s">
        <v>1562</v>
      </c>
    </row>
    <row r="818" spans="12:18">
      <c r="L818" s="166">
        <v>5050801</v>
      </c>
      <c r="M818" s="152" t="s">
        <v>41</v>
      </c>
      <c r="N818" s="151">
        <v>5</v>
      </c>
      <c r="O818" s="167" t="s">
        <v>1563</v>
      </c>
      <c r="P818" s="167" t="s">
        <v>706</v>
      </c>
      <c r="Q818" s="24">
        <v>962234</v>
      </c>
      <c r="R818" t="s">
        <v>1564</v>
      </c>
    </row>
    <row r="819" spans="12:18">
      <c r="L819" s="166">
        <v>5050802</v>
      </c>
      <c r="M819" s="152" t="s">
        <v>41</v>
      </c>
      <c r="N819" s="151">
        <v>5</v>
      </c>
      <c r="O819" s="167" t="s">
        <v>1563</v>
      </c>
      <c r="P819" s="167" t="s">
        <v>707</v>
      </c>
      <c r="Q819" s="24">
        <v>962234</v>
      </c>
      <c r="R819" t="s">
        <v>1564</v>
      </c>
    </row>
    <row r="820" spans="12:18">
      <c r="L820" s="166">
        <v>5050803</v>
      </c>
      <c r="M820" s="152" t="s">
        <v>41</v>
      </c>
      <c r="N820" s="151">
        <v>5</v>
      </c>
      <c r="O820" s="167" t="s">
        <v>1563</v>
      </c>
      <c r="P820" s="167" t="s">
        <v>708</v>
      </c>
      <c r="Q820" s="24">
        <v>962234</v>
      </c>
      <c r="R820" t="s">
        <v>1564</v>
      </c>
    </row>
    <row r="821" spans="12:18">
      <c r="L821" s="166">
        <v>5050804</v>
      </c>
      <c r="M821" s="152" t="s">
        <v>41</v>
      </c>
      <c r="N821" s="151">
        <v>5</v>
      </c>
      <c r="O821" s="167" t="s">
        <v>1563</v>
      </c>
      <c r="P821" s="167" t="s">
        <v>709</v>
      </c>
      <c r="Q821" s="24">
        <v>962234</v>
      </c>
      <c r="R821" t="s">
        <v>1564</v>
      </c>
    </row>
    <row r="822" spans="12:18">
      <c r="L822" s="166">
        <v>5050805</v>
      </c>
      <c r="M822" s="152" t="s">
        <v>41</v>
      </c>
      <c r="N822" s="151">
        <v>5</v>
      </c>
      <c r="O822" s="167" t="s">
        <v>1563</v>
      </c>
      <c r="P822" s="167" t="s">
        <v>710</v>
      </c>
      <c r="Q822" s="24">
        <v>962234</v>
      </c>
      <c r="R822" t="s">
        <v>1564</v>
      </c>
    </row>
    <row r="823" spans="12:18">
      <c r="L823" s="166">
        <v>5050901</v>
      </c>
      <c r="M823" s="152" t="s">
        <v>41</v>
      </c>
      <c r="N823" s="151">
        <v>5</v>
      </c>
      <c r="O823" s="167" t="s">
        <v>1565</v>
      </c>
      <c r="P823" s="167" t="s">
        <v>711</v>
      </c>
      <c r="Q823" s="24">
        <v>962245</v>
      </c>
      <c r="R823" t="s">
        <v>1566</v>
      </c>
    </row>
    <row r="824" spans="12:18">
      <c r="L824" s="166">
        <v>5050902</v>
      </c>
      <c r="M824" s="152" t="s">
        <v>41</v>
      </c>
      <c r="N824" s="151">
        <v>5</v>
      </c>
      <c r="O824" s="167" t="s">
        <v>1565</v>
      </c>
      <c r="P824" s="167" t="s">
        <v>712</v>
      </c>
      <c r="Q824" s="24">
        <v>962245</v>
      </c>
      <c r="R824" t="s">
        <v>1566</v>
      </c>
    </row>
    <row r="825" spans="12:18">
      <c r="L825" s="166">
        <v>5050903</v>
      </c>
      <c r="M825" s="152" t="s">
        <v>41</v>
      </c>
      <c r="N825" s="151">
        <v>5</v>
      </c>
      <c r="O825" s="167" t="s">
        <v>1565</v>
      </c>
      <c r="P825" s="167" t="s">
        <v>713</v>
      </c>
      <c r="Q825" s="24">
        <v>962245</v>
      </c>
      <c r="R825" t="s">
        <v>1566</v>
      </c>
    </row>
    <row r="826" spans="12:18">
      <c r="L826" s="166">
        <v>5050904</v>
      </c>
      <c r="M826" s="152" t="s">
        <v>41</v>
      </c>
      <c r="N826" s="151">
        <v>5</v>
      </c>
      <c r="O826" s="167" t="s">
        <v>1565</v>
      </c>
      <c r="P826" s="167" t="s">
        <v>714</v>
      </c>
      <c r="Q826" s="24">
        <v>962245</v>
      </c>
      <c r="R826" t="s">
        <v>1566</v>
      </c>
    </row>
    <row r="827" spans="12:18">
      <c r="L827" s="166">
        <v>5050905</v>
      </c>
      <c r="M827" s="152" t="s">
        <v>41</v>
      </c>
      <c r="N827" s="151">
        <v>5</v>
      </c>
      <c r="O827" s="167" t="s">
        <v>1565</v>
      </c>
      <c r="P827" s="167" t="s">
        <v>713</v>
      </c>
      <c r="Q827" s="24">
        <v>962245</v>
      </c>
      <c r="R827" t="s">
        <v>1566</v>
      </c>
    </row>
    <row r="828" spans="12:18">
      <c r="L828" s="166">
        <v>5051001</v>
      </c>
      <c r="M828" s="152" t="s">
        <v>41</v>
      </c>
      <c r="N828" s="151">
        <v>5</v>
      </c>
      <c r="O828" s="167" t="s">
        <v>1567</v>
      </c>
      <c r="P828" s="167" t="s">
        <v>715</v>
      </c>
      <c r="Q828" s="24">
        <v>962254</v>
      </c>
      <c r="R828" t="s">
        <v>1568</v>
      </c>
    </row>
    <row r="829" spans="12:18">
      <c r="L829" s="166">
        <v>5051002</v>
      </c>
      <c r="M829" s="152" t="s">
        <v>41</v>
      </c>
      <c r="N829" s="151">
        <v>5</v>
      </c>
      <c r="O829" s="167" t="s">
        <v>1567</v>
      </c>
      <c r="P829" s="167" t="s">
        <v>716</v>
      </c>
      <c r="Q829" s="24">
        <v>962254</v>
      </c>
      <c r="R829" t="s">
        <v>1568</v>
      </c>
    </row>
    <row r="830" spans="12:18">
      <c r="L830" s="166">
        <v>5051003</v>
      </c>
      <c r="M830" s="152" t="s">
        <v>41</v>
      </c>
      <c r="N830" s="151">
        <v>5</v>
      </c>
      <c r="O830" s="167" t="s">
        <v>1567</v>
      </c>
      <c r="P830" s="167" t="s">
        <v>717</v>
      </c>
      <c r="Q830" s="24">
        <v>962254</v>
      </c>
      <c r="R830" t="s">
        <v>1568</v>
      </c>
    </row>
    <row r="831" spans="12:18">
      <c r="L831" s="166">
        <v>5051004</v>
      </c>
      <c r="M831" s="152" t="s">
        <v>41</v>
      </c>
      <c r="N831" s="151">
        <v>5</v>
      </c>
      <c r="O831" s="167" t="s">
        <v>1567</v>
      </c>
      <c r="P831" s="167" t="s">
        <v>718</v>
      </c>
      <c r="Q831" s="24">
        <v>962254</v>
      </c>
      <c r="R831" t="s">
        <v>1568</v>
      </c>
    </row>
    <row r="832" spans="12:18">
      <c r="L832" s="166">
        <v>5051005</v>
      </c>
      <c r="M832" s="152" t="s">
        <v>41</v>
      </c>
      <c r="N832" s="151">
        <v>5</v>
      </c>
      <c r="O832" s="167" t="s">
        <v>1567</v>
      </c>
      <c r="P832" s="167" t="s">
        <v>719</v>
      </c>
      <c r="Q832" s="24">
        <v>962254</v>
      </c>
      <c r="R832" t="s">
        <v>1568</v>
      </c>
    </row>
    <row r="833" spans="12:18">
      <c r="L833" s="166">
        <v>5051006</v>
      </c>
      <c r="M833" s="152" t="s">
        <v>41</v>
      </c>
      <c r="N833" s="151">
        <v>5</v>
      </c>
      <c r="O833" s="167" t="s">
        <v>1567</v>
      </c>
      <c r="P833" s="167" t="s">
        <v>720</v>
      </c>
      <c r="Q833" s="24">
        <v>962254</v>
      </c>
      <c r="R833" t="s">
        <v>1568</v>
      </c>
    </row>
    <row r="834" spans="12:18">
      <c r="L834" s="166">
        <v>5051007</v>
      </c>
      <c r="M834" s="152" t="s">
        <v>41</v>
      </c>
      <c r="N834" s="151">
        <v>5</v>
      </c>
      <c r="O834" s="167" t="s">
        <v>1567</v>
      </c>
      <c r="P834" s="167" t="s">
        <v>721</v>
      </c>
      <c r="Q834" s="24">
        <v>962254</v>
      </c>
      <c r="R834" t="s">
        <v>1568</v>
      </c>
    </row>
    <row r="835" spans="12:18">
      <c r="L835" s="166">
        <v>5060101</v>
      </c>
      <c r="M835" s="152" t="s">
        <v>41</v>
      </c>
      <c r="N835" s="151">
        <v>6</v>
      </c>
      <c r="O835" s="167" t="s">
        <v>1569</v>
      </c>
      <c r="P835" s="167" t="s">
        <v>686</v>
      </c>
      <c r="Q835" s="24">
        <v>962263</v>
      </c>
      <c r="R835" t="s">
        <v>1570</v>
      </c>
    </row>
    <row r="836" spans="12:18">
      <c r="L836" s="166">
        <v>5060102</v>
      </c>
      <c r="M836" s="152" t="s">
        <v>41</v>
      </c>
      <c r="N836" s="151">
        <v>6</v>
      </c>
      <c r="O836" s="167" t="s">
        <v>1569</v>
      </c>
      <c r="P836" s="167" t="s">
        <v>687</v>
      </c>
      <c r="Q836" s="24">
        <v>962263</v>
      </c>
      <c r="R836" t="s">
        <v>1570</v>
      </c>
    </row>
    <row r="837" spans="12:18">
      <c r="L837" s="166">
        <v>5060103</v>
      </c>
      <c r="M837" s="152" t="s">
        <v>41</v>
      </c>
      <c r="N837" s="151">
        <v>6</v>
      </c>
      <c r="O837" s="167" t="s">
        <v>1569</v>
      </c>
      <c r="P837" s="167" t="s">
        <v>688</v>
      </c>
      <c r="Q837" s="24">
        <v>962263</v>
      </c>
      <c r="R837" t="s">
        <v>1570</v>
      </c>
    </row>
    <row r="838" spans="12:18">
      <c r="L838" s="166">
        <v>5060104</v>
      </c>
      <c r="M838" s="152" t="s">
        <v>41</v>
      </c>
      <c r="N838" s="151">
        <v>6</v>
      </c>
      <c r="O838" s="167" t="s">
        <v>1569</v>
      </c>
      <c r="P838" s="167" t="s">
        <v>722</v>
      </c>
      <c r="Q838" s="24">
        <v>962263</v>
      </c>
      <c r="R838" t="s">
        <v>1570</v>
      </c>
    </row>
    <row r="839" spans="12:18">
      <c r="L839" s="166">
        <v>5060201</v>
      </c>
      <c r="M839" s="152" t="s">
        <v>41</v>
      </c>
      <c r="N839" s="151">
        <v>6</v>
      </c>
      <c r="O839" s="167" t="s">
        <v>1571</v>
      </c>
      <c r="P839" s="167" t="s">
        <v>723</v>
      </c>
      <c r="Q839" s="24">
        <v>962273</v>
      </c>
      <c r="R839" t="s">
        <v>1572</v>
      </c>
    </row>
    <row r="840" spans="12:18">
      <c r="L840" s="166">
        <v>5060202</v>
      </c>
      <c r="M840" s="152" t="s">
        <v>41</v>
      </c>
      <c r="N840" s="151">
        <v>6</v>
      </c>
      <c r="O840" s="167" t="s">
        <v>1571</v>
      </c>
      <c r="P840" s="167" t="s">
        <v>724</v>
      </c>
      <c r="Q840" s="24">
        <v>962273</v>
      </c>
      <c r="R840" t="s">
        <v>1572</v>
      </c>
    </row>
    <row r="841" spans="12:18">
      <c r="L841" s="166">
        <v>5060203</v>
      </c>
      <c r="M841" s="152" t="s">
        <v>41</v>
      </c>
      <c r="N841" s="151">
        <v>6</v>
      </c>
      <c r="O841" s="167" t="s">
        <v>1571</v>
      </c>
      <c r="P841" s="167" t="s">
        <v>725</v>
      </c>
      <c r="Q841" s="24">
        <v>962273</v>
      </c>
      <c r="R841" t="s">
        <v>1572</v>
      </c>
    </row>
    <row r="842" spans="12:18">
      <c r="L842" s="166">
        <v>5060204</v>
      </c>
      <c r="M842" s="152" t="s">
        <v>41</v>
      </c>
      <c r="N842" s="151">
        <v>6</v>
      </c>
      <c r="O842" s="167" t="s">
        <v>1571</v>
      </c>
      <c r="P842" s="167" t="s">
        <v>726</v>
      </c>
      <c r="Q842" s="24">
        <v>962273</v>
      </c>
      <c r="R842" t="s">
        <v>1572</v>
      </c>
    </row>
    <row r="843" spans="12:18">
      <c r="L843" s="166">
        <v>5060301</v>
      </c>
      <c r="M843" s="152" t="s">
        <v>41</v>
      </c>
      <c r="N843" s="151">
        <v>6</v>
      </c>
      <c r="O843" s="167" t="s">
        <v>1573</v>
      </c>
      <c r="P843" s="167" t="s">
        <v>727</v>
      </c>
      <c r="Q843" s="24">
        <v>962283</v>
      </c>
      <c r="R843" t="s">
        <v>1574</v>
      </c>
    </row>
    <row r="844" spans="12:18">
      <c r="L844" s="166">
        <v>5060302</v>
      </c>
      <c r="M844" s="152" t="s">
        <v>41</v>
      </c>
      <c r="N844" s="151">
        <v>6</v>
      </c>
      <c r="O844" s="167" t="s">
        <v>1573</v>
      </c>
      <c r="P844" s="167" t="s">
        <v>714</v>
      </c>
      <c r="Q844" s="24">
        <v>962283</v>
      </c>
      <c r="R844" t="s">
        <v>1574</v>
      </c>
    </row>
    <row r="845" spans="12:18">
      <c r="L845" s="166">
        <v>5060303</v>
      </c>
      <c r="M845" s="152" t="s">
        <v>41</v>
      </c>
      <c r="N845" s="151">
        <v>6</v>
      </c>
      <c r="O845" s="167" t="s">
        <v>1573</v>
      </c>
      <c r="P845" s="167" t="s">
        <v>728</v>
      </c>
      <c r="Q845" s="24">
        <v>962283</v>
      </c>
      <c r="R845" t="s">
        <v>1574</v>
      </c>
    </row>
    <row r="846" spans="12:18">
      <c r="L846" s="166">
        <v>5060304</v>
      </c>
      <c r="M846" s="152" t="s">
        <v>41</v>
      </c>
      <c r="N846" s="151">
        <v>6</v>
      </c>
      <c r="O846" s="167" t="s">
        <v>1573</v>
      </c>
      <c r="P846" s="167" t="s">
        <v>729</v>
      </c>
      <c r="Q846" s="24">
        <v>962283</v>
      </c>
      <c r="R846" t="s">
        <v>1574</v>
      </c>
    </row>
    <row r="847" spans="12:18">
      <c r="L847" s="166">
        <v>5060401</v>
      </c>
      <c r="M847" s="152" t="s">
        <v>41</v>
      </c>
      <c r="N847" s="151">
        <v>6</v>
      </c>
      <c r="O847" s="167" t="s">
        <v>1575</v>
      </c>
      <c r="P847" s="167" t="s">
        <v>730</v>
      </c>
      <c r="Q847" s="24">
        <v>962295</v>
      </c>
      <c r="R847" t="s">
        <v>1576</v>
      </c>
    </row>
    <row r="848" spans="12:18">
      <c r="L848" s="166">
        <v>5060402</v>
      </c>
      <c r="M848" s="152" t="s">
        <v>41</v>
      </c>
      <c r="N848" s="151">
        <v>6</v>
      </c>
      <c r="O848" s="167" t="s">
        <v>1575</v>
      </c>
      <c r="P848" s="167" t="s">
        <v>731</v>
      </c>
      <c r="Q848" s="24">
        <v>962295</v>
      </c>
      <c r="R848" t="s">
        <v>1576</v>
      </c>
    </row>
    <row r="849" spans="12:18">
      <c r="L849" s="166">
        <v>5060403</v>
      </c>
      <c r="M849" s="152" t="s">
        <v>41</v>
      </c>
      <c r="N849" s="151">
        <v>6</v>
      </c>
      <c r="O849" s="167" t="s">
        <v>1575</v>
      </c>
      <c r="P849" s="167" t="s">
        <v>732</v>
      </c>
      <c r="Q849" s="24">
        <v>962295</v>
      </c>
      <c r="R849" t="s">
        <v>1576</v>
      </c>
    </row>
    <row r="850" spans="12:18">
      <c r="L850" s="166">
        <v>5060404</v>
      </c>
      <c r="M850" s="152" t="s">
        <v>41</v>
      </c>
      <c r="N850" s="151">
        <v>6</v>
      </c>
      <c r="O850" s="167" t="s">
        <v>1575</v>
      </c>
      <c r="P850" s="167" t="s">
        <v>733</v>
      </c>
      <c r="Q850" s="24">
        <v>962295</v>
      </c>
      <c r="R850" t="s">
        <v>1576</v>
      </c>
    </row>
    <row r="851" spans="12:18">
      <c r="L851" s="166">
        <v>5060501</v>
      </c>
      <c r="M851" s="152" t="s">
        <v>41</v>
      </c>
      <c r="N851" s="151">
        <v>6</v>
      </c>
      <c r="O851" s="167" t="s">
        <v>1577</v>
      </c>
      <c r="P851" s="167" t="s">
        <v>734</v>
      </c>
      <c r="Q851" s="24">
        <v>962304</v>
      </c>
      <c r="R851" t="s">
        <v>1578</v>
      </c>
    </row>
    <row r="852" spans="12:18">
      <c r="L852" s="166">
        <v>5060502</v>
      </c>
      <c r="M852" s="152" t="s">
        <v>41</v>
      </c>
      <c r="N852" s="151">
        <v>6</v>
      </c>
      <c r="O852" s="167" t="s">
        <v>1577</v>
      </c>
      <c r="P852" s="167" t="s">
        <v>735</v>
      </c>
      <c r="Q852" s="24">
        <v>962304</v>
      </c>
      <c r="R852" t="s">
        <v>1578</v>
      </c>
    </row>
    <row r="853" spans="12:18">
      <c r="L853" s="166">
        <v>5060503</v>
      </c>
      <c r="M853" s="152" t="s">
        <v>41</v>
      </c>
      <c r="N853" s="151">
        <v>6</v>
      </c>
      <c r="O853" s="167" t="s">
        <v>1577</v>
      </c>
      <c r="P853" s="167" t="s">
        <v>736</v>
      </c>
      <c r="Q853" s="24">
        <v>962304</v>
      </c>
      <c r="R853" t="s">
        <v>1578</v>
      </c>
    </row>
    <row r="854" spans="12:18">
      <c r="L854" s="166">
        <v>5060504</v>
      </c>
      <c r="M854" s="152" t="s">
        <v>41</v>
      </c>
      <c r="N854" s="151">
        <v>6</v>
      </c>
      <c r="O854" s="167" t="s">
        <v>1577</v>
      </c>
      <c r="P854" s="167" t="s">
        <v>737</v>
      </c>
      <c r="Q854" s="24">
        <v>962304</v>
      </c>
      <c r="R854" t="s">
        <v>1578</v>
      </c>
    </row>
    <row r="855" spans="12:18">
      <c r="L855" s="166">
        <v>5060601</v>
      </c>
      <c r="M855" s="152" t="s">
        <v>41</v>
      </c>
      <c r="N855" s="151">
        <v>6</v>
      </c>
      <c r="O855" s="167" t="s">
        <v>1579</v>
      </c>
      <c r="P855" s="167" t="s">
        <v>738</v>
      </c>
      <c r="Q855" s="24">
        <v>962314</v>
      </c>
      <c r="R855" t="s">
        <v>1580</v>
      </c>
    </row>
    <row r="856" spans="12:18">
      <c r="L856" s="166">
        <v>5060602</v>
      </c>
      <c r="M856" s="152" t="s">
        <v>41</v>
      </c>
      <c r="N856" s="151">
        <v>6</v>
      </c>
      <c r="O856" s="167" t="s">
        <v>1579</v>
      </c>
      <c r="P856" s="167" t="s">
        <v>683</v>
      </c>
      <c r="Q856" s="24">
        <v>962314</v>
      </c>
      <c r="R856" t="s">
        <v>1580</v>
      </c>
    </row>
    <row r="857" spans="12:18">
      <c r="L857" s="166">
        <v>5060603</v>
      </c>
      <c r="M857" s="152" t="s">
        <v>41</v>
      </c>
      <c r="N857" s="151">
        <v>6</v>
      </c>
      <c r="O857" s="167" t="s">
        <v>1579</v>
      </c>
      <c r="P857" s="167" t="s">
        <v>739</v>
      </c>
      <c r="Q857" s="24">
        <v>962314</v>
      </c>
      <c r="R857" t="s">
        <v>1580</v>
      </c>
    </row>
    <row r="858" spans="12:18">
      <c r="L858" s="166">
        <v>5060604</v>
      </c>
      <c r="M858" s="152" t="s">
        <v>41</v>
      </c>
      <c r="N858" s="151">
        <v>6</v>
      </c>
      <c r="O858" s="167" t="s">
        <v>1579</v>
      </c>
      <c r="P858" s="167" t="s">
        <v>740</v>
      </c>
      <c r="Q858" s="24">
        <v>962314</v>
      </c>
      <c r="R858" t="s">
        <v>1580</v>
      </c>
    </row>
    <row r="859" spans="12:18">
      <c r="L859" s="166">
        <v>5060701</v>
      </c>
      <c r="M859" s="152" t="s">
        <v>41</v>
      </c>
      <c r="N859" s="151">
        <v>6</v>
      </c>
      <c r="O859" s="167" t="s">
        <v>1581</v>
      </c>
      <c r="P859" s="167" t="s">
        <v>741</v>
      </c>
      <c r="Q859" s="24">
        <v>962327</v>
      </c>
      <c r="R859" t="s">
        <v>1582</v>
      </c>
    </row>
    <row r="860" spans="12:18">
      <c r="L860" s="166">
        <v>5060702</v>
      </c>
      <c r="M860" s="152" t="s">
        <v>41</v>
      </c>
      <c r="N860" s="151">
        <v>6</v>
      </c>
      <c r="O860" s="167" t="s">
        <v>1581</v>
      </c>
      <c r="P860" s="167" t="s">
        <v>742</v>
      </c>
      <c r="Q860" s="24">
        <v>962327</v>
      </c>
      <c r="R860" t="s">
        <v>1582</v>
      </c>
    </row>
    <row r="861" spans="12:18">
      <c r="L861" s="166">
        <v>5060703</v>
      </c>
      <c r="M861" s="152" t="s">
        <v>41</v>
      </c>
      <c r="N861" s="151">
        <v>6</v>
      </c>
      <c r="O861" s="167" t="s">
        <v>1581</v>
      </c>
      <c r="P861" s="167" t="s">
        <v>743</v>
      </c>
      <c r="Q861" s="24">
        <v>962327</v>
      </c>
      <c r="R861" t="s">
        <v>1582</v>
      </c>
    </row>
    <row r="862" spans="12:18">
      <c r="L862" s="166">
        <v>5060704</v>
      </c>
      <c r="M862" s="152" t="s">
        <v>41</v>
      </c>
      <c r="N862" s="151">
        <v>6</v>
      </c>
      <c r="O862" s="167" t="s">
        <v>1581</v>
      </c>
      <c r="P862" s="167" t="s">
        <v>744</v>
      </c>
      <c r="Q862" s="24">
        <v>962327</v>
      </c>
      <c r="R862" t="s">
        <v>1582</v>
      </c>
    </row>
    <row r="863" spans="12:18">
      <c r="L863" s="166">
        <v>5060801</v>
      </c>
      <c r="M863" s="152" t="s">
        <v>41</v>
      </c>
      <c r="N863" s="151">
        <v>6</v>
      </c>
      <c r="O863" s="167" t="s">
        <v>1583</v>
      </c>
      <c r="P863" s="167" t="s">
        <v>745</v>
      </c>
      <c r="Q863" s="24">
        <v>962338</v>
      </c>
      <c r="R863" t="s">
        <v>1584</v>
      </c>
    </row>
    <row r="864" spans="12:18">
      <c r="L864" s="166">
        <v>5060802</v>
      </c>
      <c r="M864" s="152" t="s">
        <v>41</v>
      </c>
      <c r="N864" s="151">
        <v>6</v>
      </c>
      <c r="O864" s="167" t="s">
        <v>1583</v>
      </c>
      <c r="P864" s="167" t="s">
        <v>746</v>
      </c>
      <c r="Q864" s="24">
        <v>962338</v>
      </c>
      <c r="R864" t="s">
        <v>1584</v>
      </c>
    </row>
    <row r="865" spans="12:18">
      <c r="L865" s="166">
        <v>5060803</v>
      </c>
      <c r="M865" s="152" t="s">
        <v>41</v>
      </c>
      <c r="N865" s="151">
        <v>6</v>
      </c>
      <c r="O865" s="167" t="s">
        <v>1583</v>
      </c>
      <c r="P865" s="167" t="s">
        <v>747</v>
      </c>
      <c r="Q865" s="24">
        <v>962338</v>
      </c>
      <c r="R865" t="s">
        <v>1584</v>
      </c>
    </row>
    <row r="866" spans="12:18">
      <c r="L866" s="166">
        <v>5060804</v>
      </c>
      <c r="M866" s="152" t="s">
        <v>41</v>
      </c>
      <c r="N866" s="151">
        <v>6</v>
      </c>
      <c r="O866" s="167" t="s">
        <v>1583</v>
      </c>
      <c r="P866" s="167" t="s">
        <v>748</v>
      </c>
      <c r="Q866" s="24">
        <v>962338</v>
      </c>
      <c r="R866" t="s">
        <v>1584</v>
      </c>
    </row>
    <row r="867" spans="12:18">
      <c r="L867" s="166">
        <v>5060901</v>
      </c>
      <c r="M867" s="152" t="s">
        <v>41</v>
      </c>
      <c r="N867" s="151">
        <v>6</v>
      </c>
      <c r="O867" s="167" t="s">
        <v>1585</v>
      </c>
      <c r="P867" s="167" t="s">
        <v>749</v>
      </c>
      <c r="Q867" s="24">
        <v>962353</v>
      </c>
      <c r="R867" t="s">
        <v>1586</v>
      </c>
    </row>
    <row r="868" spans="12:18">
      <c r="L868" s="166">
        <v>5060902</v>
      </c>
      <c r="M868" s="152" t="s">
        <v>41</v>
      </c>
      <c r="N868" s="151">
        <v>6</v>
      </c>
      <c r="O868" s="167" t="s">
        <v>1585</v>
      </c>
      <c r="P868" s="167" t="s">
        <v>750</v>
      </c>
      <c r="Q868" s="24">
        <v>962353</v>
      </c>
      <c r="R868" t="s">
        <v>1586</v>
      </c>
    </row>
    <row r="869" spans="12:18">
      <c r="L869" s="166">
        <v>5060903</v>
      </c>
      <c r="M869" s="152" t="s">
        <v>41</v>
      </c>
      <c r="N869" s="151">
        <v>6</v>
      </c>
      <c r="O869" s="167" t="s">
        <v>1585</v>
      </c>
      <c r="P869" s="167" t="s">
        <v>751</v>
      </c>
      <c r="Q869" s="24">
        <v>962353</v>
      </c>
      <c r="R869" t="s">
        <v>1586</v>
      </c>
    </row>
    <row r="870" spans="12:18">
      <c r="L870" s="166">
        <v>5060904</v>
      </c>
      <c r="M870" s="152" t="s">
        <v>41</v>
      </c>
      <c r="N870" s="151">
        <v>6</v>
      </c>
      <c r="O870" s="167" t="s">
        <v>1585</v>
      </c>
      <c r="P870" s="167" t="s">
        <v>752</v>
      </c>
      <c r="Q870" s="24">
        <v>962353</v>
      </c>
      <c r="R870" t="s">
        <v>1586</v>
      </c>
    </row>
    <row r="871" spans="12:18">
      <c r="L871" s="166">
        <v>5061001</v>
      </c>
      <c r="M871" s="152" t="s">
        <v>41</v>
      </c>
      <c r="N871" s="151">
        <v>6</v>
      </c>
      <c r="O871" s="167" t="s">
        <v>1587</v>
      </c>
      <c r="P871" s="167" t="s">
        <v>753</v>
      </c>
      <c r="Q871" s="24">
        <v>962366</v>
      </c>
      <c r="R871" t="s">
        <v>1588</v>
      </c>
    </row>
    <row r="872" spans="12:18">
      <c r="L872" s="166">
        <v>5061002</v>
      </c>
      <c r="M872" s="152" t="s">
        <v>41</v>
      </c>
      <c r="N872" s="151">
        <v>6</v>
      </c>
      <c r="O872" s="167" t="s">
        <v>1587</v>
      </c>
      <c r="P872" s="167" t="s">
        <v>754</v>
      </c>
      <c r="Q872" s="24">
        <v>962366</v>
      </c>
      <c r="R872" t="s">
        <v>1588</v>
      </c>
    </row>
    <row r="873" spans="12:18">
      <c r="L873" s="166">
        <v>5061003</v>
      </c>
      <c r="M873" s="152" t="s">
        <v>41</v>
      </c>
      <c r="N873" s="151">
        <v>6</v>
      </c>
      <c r="O873" s="167" t="s">
        <v>1587</v>
      </c>
      <c r="P873" s="167" t="s">
        <v>755</v>
      </c>
      <c r="Q873" s="24">
        <v>962366</v>
      </c>
      <c r="R873" t="s">
        <v>1588</v>
      </c>
    </row>
    <row r="874" spans="12:18">
      <c r="L874" s="166">
        <v>5061004</v>
      </c>
      <c r="M874" s="152" t="s">
        <v>41</v>
      </c>
      <c r="N874" s="151">
        <v>6</v>
      </c>
      <c r="O874" s="167" t="s">
        <v>1587</v>
      </c>
      <c r="P874" s="167" t="s">
        <v>756</v>
      </c>
      <c r="Q874" s="24">
        <v>962366</v>
      </c>
      <c r="R874" t="s">
        <v>1588</v>
      </c>
    </row>
    <row r="875" spans="12:18">
      <c r="L875" s="166">
        <v>5070101</v>
      </c>
      <c r="M875" s="152" t="s">
        <v>41</v>
      </c>
      <c r="N875" s="151">
        <v>7</v>
      </c>
      <c r="O875" s="167" t="s">
        <v>1589</v>
      </c>
      <c r="P875" s="167" t="s">
        <v>757</v>
      </c>
      <c r="Q875" s="24">
        <v>962378</v>
      </c>
      <c r="R875" t="s">
        <v>1590</v>
      </c>
    </row>
    <row r="876" spans="12:18">
      <c r="L876" s="166">
        <v>5070102</v>
      </c>
      <c r="M876" s="152" t="s">
        <v>41</v>
      </c>
      <c r="N876" s="151">
        <v>7</v>
      </c>
      <c r="O876" s="167" t="s">
        <v>1589</v>
      </c>
      <c r="P876" s="167" t="s">
        <v>758</v>
      </c>
      <c r="Q876" s="24">
        <v>962378</v>
      </c>
      <c r="R876" t="s">
        <v>1590</v>
      </c>
    </row>
    <row r="877" spans="12:18">
      <c r="L877" s="166">
        <v>5070103</v>
      </c>
      <c r="M877" s="152" t="s">
        <v>41</v>
      </c>
      <c r="N877" s="151">
        <v>7</v>
      </c>
      <c r="O877" s="167" t="s">
        <v>1589</v>
      </c>
      <c r="P877" s="167" t="s">
        <v>759</v>
      </c>
      <c r="Q877" s="24">
        <v>962378</v>
      </c>
      <c r="R877" t="s">
        <v>1590</v>
      </c>
    </row>
    <row r="878" spans="12:18">
      <c r="L878" s="166">
        <v>5070104</v>
      </c>
      <c r="M878" s="152" t="s">
        <v>41</v>
      </c>
      <c r="N878" s="151">
        <v>7</v>
      </c>
      <c r="O878" s="167" t="s">
        <v>1589</v>
      </c>
      <c r="P878" s="167" t="s">
        <v>760</v>
      </c>
      <c r="Q878" s="24">
        <v>962378</v>
      </c>
      <c r="R878" t="s">
        <v>1590</v>
      </c>
    </row>
    <row r="879" spans="12:18">
      <c r="L879" s="166">
        <v>5070201</v>
      </c>
      <c r="M879" s="152" t="s">
        <v>41</v>
      </c>
      <c r="N879" s="151">
        <v>7</v>
      </c>
      <c r="O879" s="167" t="s">
        <v>1591</v>
      </c>
      <c r="P879" s="167" t="s">
        <v>761</v>
      </c>
      <c r="Q879" s="24">
        <v>962389</v>
      </c>
      <c r="R879" t="s">
        <v>1592</v>
      </c>
    </row>
    <row r="880" spans="12:18">
      <c r="L880" s="166">
        <v>5070202</v>
      </c>
      <c r="M880" s="152" t="s">
        <v>41</v>
      </c>
      <c r="N880" s="151">
        <v>7</v>
      </c>
      <c r="O880" s="167" t="s">
        <v>1591</v>
      </c>
      <c r="P880" s="167" t="s">
        <v>762</v>
      </c>
      <c r="Q880" s="24">
        <v>962389</v>
      </c>
      <c r="R880" t="s">
        <v>1592</v>
      </c>
    </row>
    <row r="881" spans="12:18">
      <c r="L881" s="166">
        <v>5070203</v>
      </c>
      <c r="M881" s="152" t="s">
        <v>41</v>
      </c>
      <c r="N881" s="151">
        <v>7</v>
      </c>
      <c r="O881" s="167" t="s">
        <v>1591</v>
      </c>
      <c r="P881" s="167" t="s">
        <v>763</v>
      </c>
      <c r="Q881" s="24">
        <v>962389</v>
      </c>
      <c r="R881" t="s">
        <v>1592</v>
      </c>
    </row>
    <row r="882" spans="12:18">
      <c r="L882" s="166">
        <v>5070204</v>
      </c>
      <c r="M882" s="152" t="s">
        <v>41</v>
      </c>
      <c r="N882" s="151">
        <v>7</v>
      </c>
      <c r="O882" s="167" t="s">
        <v>1591</v>
      </c>
      <c r="P882" s="167" t="s">
        <v>764</v>
      </c>
      <c r="Q882" s="24">
        <v>962389</v>
      </c>
      <c r="R882" t="s">
        <v>1592</v>
      </c>
    </row>
    <row r="883" spans="12:18">
      <c r="L883" s="166">
        <v>5070205</v>
      </c>
      <c r="M883" s="152" t="s">
        <v>41</v>
      </c>
      <c r="N883" s="151">
        <v>7</v>
      </c>
      <c r="O883" s="167" t="s">
        <v>1591</v>
      </c>
      <c r="P883" s="167" t="s">
        <v>722</v>
      </c>
      <c r="Q883" s="24">
        <v>962389</v>
      </c>
      <c r="R883" t="s">
        <v>1592</v>
      </c>
    </row>
    <row r="884" spans="12:18">
      <c r="L884" s="166">
        <v>5070206</v>
      </c>
      <c r="M884" s="152" t="s">
        <v>41</v>
      </c>
      <c r="N884" s="151">
        <v>7</v>
      </c>
      <c r="O884" s="167" t="s">
        <v>1591</v>
      </c>
      <c r="P884" s="167" t="s">
        <v>765</v>
      </c>
      <c r="Q884" s="24">
        <v>962389</v>
      </c>
      <c r="R884" t="s">
        <v>1592</v>
      </c>
    </row>
    <row r="885" spans="12:18">
      <c r="L885" s="166">
        <v>5070301</v>
      </c>
      <c r="M885" s="152" t="s">
        <v>41</v>
      </c>
      <c r="N885" s="151">
        <v>7</v>
      </c>
      <c r="O885" s="167" t="s">
        <v>1593</v>
      </c>
      <c r="P885" s="167" t="s">
        <v>766</v>
      </c>
      <c r="Q885" s="24">
        <v>962400</v>
      </c>
      <c r="R885" t="s">
        <v>1594</v>
      </c>
    </row>
    <row r="886" spans="12:18">
      <c r="L886" s="166">
        <v>5070302</v>
      </c>
      <c r="M886" s="152" t="s">
        <v>41</v>
      </c>
      <c r="N886" s="151">
        <v>7</v>
      </c>
      <c r="O886" s="167" t="s">
        <v>1593</v>
      </c>
      <c r="P886" s="167" t="s">
        <v>741</v>
      </c>
      <c r="Q886" s="24">
        <v>962400</v>
      </c>
      <c r="R886" t="s">
        <v>1594</v>
      </c>
    </row>
    <row r="887" spans="12:18">
      <c r="L887" s="166">
        <v>5070303</v>
      </c>
      <c r="M887" s="152" t="s">
        <v>41</v>
      </c>
      <c r="N887" s="151">
        <v>7</v>
      </c>
      <c r="O887" s="167" t="s">
        <v>1593</v>
      </c>
      <c r="P887" s="167" t="s">
        <v>742</v>
      </c>
      <c r="Q887" s="24">
        <v>962400</v>
      </c>
      <c r="R887" t="s">
        <v>1594</v>
      </c>
    </row>
    <row r="888" spans="12:18">
      <c r="L888" s="166">
        <v>5070304</v>
      </c>
      <c r="M888" s="152" t="s">
        <v>41</v>
      </c>
      <c r="N888" s="151">
        <v>7</v>
      </c>
      <c r="O888" s="167" t="s">
        <v>1593</v>
      </c>
      <c r="P888" s="167" t="s">
        <v>767</v>
      </c>
      <c r="Q888" s="24">
        <v>962400</v>
      </c>
      <c r="R888" t="s">
        <v>1594</v>
      </c>
    </row>
    <row r="889" spans="12:18">
      <c r="L889" s="166">
        <v>5070305</v>
      </c>
      <c r="M889" s="152" t="s">
        <v>41</v>
      </c>
      <c r="N889" s="151">
        <v>7</v>
      </c>
      <c r="O889" s="167" t="s">
        <v>1593</v>
      </c>
      <c r="P889" s="167" t="s">
        <v>768</v>
      </c>
      <c r="Q889" s="24">
        <v>962400</v>
      </c>
      <c r="R889" t="s">
        <v>1594</v>
      </c>
    </row>
    <row r="890" spans="12:18">
      <c r="L890" s="166">
        <v>5070306</v>
      </c>
      <c r="M890" s="152" t="s">
        <v>41</v>
      </c>
      <c r="N890" s="151">
        <v>7</v>
      </c>
      <c r="O890" s="167" t="s">
        <v>1593</v>
      </c>
      <c r="P890" s="167" t="s">
        <v>769</v>
      </c>
      <c r="Q890" s="24">
        <v>962400</v>
      </c>
      <c r="R890" t="s">
        <v>1594</v>
      </c>
    </row>
    <row r="891" spans="12:18">
      <c r="L891" s="166">
        <v>5070307</v>
      </c>
      <c r="M891" s="152" t="s">
        <v>41</v>
      </c>
      <c r="N891" s="151">
        <v>7</v>
      </c>
      <c r="O891" s="167" t="s">
        <v>1593</v>
      </c>
      <c r="P891" s="167" t="s">
        <v>770</v>
      </c>
      <c r="Q891" s="24">
        <v>962400</v>
      </c>
      <c r="R891" t="s">
        <v>1594</v>
      </c>
    </row>
    <row r="892" spans="12:18">
      <c r="L892" s="166">
        <v>5070401</v>
      </c>
      <c r="M892" s="152" t="s">
        <v>41</v>
      </c>
      <c r="N892" s="151">
        <v>7</v>
      </c>
      <c r="O892" s="167" t="s">
        <v>1595</v>
      </c>
      <c r="P892" s="167" t="s">
        <v>771</v>
      </c>
      <c r="Q892" s="24">
        <v>962411</v>
      </c>
      <c r="R892" t="s">
        <v>772</v>
      </c>
    </row>
    <row r="893" spans="12:18">
      <c r="L893" s="166">
        <v>5070402</v>
      </c>
      <c r="M893" s="152" t="s">
        <v>41</v>
      </c>
      <c r="N893" s="151">
        <v>7</v>
      </c>
      <c r="O893" s="167" t="s">
        <v>1595</v>
      </c>
      <c r="P893" s="167" t="s">
        <v>772</v>
      </c>
      <c r="Q893" s="24">
        <v>962411</v>
      </c>
      <c r="R893" t="s">
        <v>772</v>
      </c>
    </row>
    <row r="894" spans="12:18">
      <c r="L894" s="166">
        <v>5070403</v>
      </c>
      <c r="M894" s="152" t="s">
        <v>41</v>
      </c>
      <c r="N894" s="151">
        <v>7</v>
      </c>
      <c r="O894" s="167" t="s">
        <v>1595</v>
      </c>
      <c r="P894" s="167" t="s">
        <v>773</v>
      </c>
      <c r="Q894" s="24">
        <v>962411</v>
      </c>
      <c r="R894" t="s">
        <v>772</v>
      </c>
    </row>
    <row r="895" spans="12:18">
      <c r="L895" s="166">
        <v>5070404</v>
      </c>
      <c r="M895" s="152" t="s">
        <v>41</v>
      </c>
      <c r="N895" s="151">
        <v>7</v>
      </c>
      <c r="O895" s="167" t="s">
        <v>1595</v>
      </c>
      <c r="P895" s="167" t="s">
        <v>750</v>
      </c>
      <c r="Q895" s="24">
        <v>962411</v>
      </c>
      <c r="R895" t="s">
        <v>772</v>
      </c>
    </row>
    <row r="896" spans="12:18">
      <c r="L896" s="166">
        <v>5070405</v>
      </c>
      <c r="M896" s="152" t="s">
        <v>41</v>
      </c>
      <c r="N896" s="151">
        <v>7</v>
      </c>
      <c r="O896" s="167" t="s">
        <v>1595</v>
      </c>
      <c r="P896" s="167" t="s">
        <v>774</v>
      </c>
      <c r="Q896" s="24">
        <v>962411</v>
      </c>
      <c r="R896" t="s">
        <v>772</v>
      </c>
    </row>
    <row r="897" spans="12:18">
      <c r="L897" s="166">
        <v>5070501</v>
      </c>
      <c r="M897" s="152" t="s">
        <v>41</v>
      </c>
      <c r="N897" s="151">
        <v>7</v>
      </c>
      <c r="O897" s="167" t="s">
        <v>1596</v>
      </c>
      <c r="P897" s="167" t="s">
        <v>775</v>
      </c>
      <c r="Q897" s="24">
        <v>962425</v>
      </c>
      <c r="R897" t="s">
        <v>1597</v>
      </c>
    </row>
    <row r="898" spans="12:18">
      <c r="L898" s="166">
        <v>5070502</v>
      </c>
      <c r="M898" s="152" t="s">
        <v>41</v>
      </c>
      <c r="N898" s="151">
        <v>7</v>
      </c>
      <c r="O898" s="167" t="s">
        <v>1596</v>
      </c>
      <c r="P898" s="167" t="s">
        <v>776</v>
      </c>
      <c r="Q898" s="24">
        <v>962425</v>
      </c>
      <c r="R898" t="s">
        <v>1597</v>
      </c>
    </row>
    <row r="899" spans="12:18">
      <c r="L899" s="166">
        <v>5070503</v>
      </c>
      <c r="M899" s="152" t="s">
        <v>41</v>
      </c>
      <c r="N899" s="151">
        <v>7</v>
      </c>
      <c r="O899" s="167" t="s">
        <v>1596</v>
      </c>
      <c r="P899" s="167" t="s">
        <v>777</v>
      </c>
      <c r="Q899" s="24">
        <v>962425</v>
      </c>
      <c r="R899" t="s">
        <v>1597</v>
      </c>
    </row>
    <row r="900" spans="12:18">
      <c r="L900" s="166">
        <v>5070504</v>
      </c>
      <c r="M900" s="152" t="s">
        <v>41</v>
      </c>
      <c r="N900" s="151">
        <v>7</v>
      </c>
      <c r="O900" s="167" t="s">
        <v>1596</v>
      </c>
      <c r="P900" s="167" t="s">
        <v>778</v>
      </c>
      <c r="Q900" s="24">
        <v>962425</v>
      </c>
      <c r="R900" t="s">
        <v>1597</v>
      </c>
    </row>
    <row r="901" spans="12:18">
      <c r="L901" s="166">
        <v>5070505</v>
      </c>
      <c r="M901" s="152" t="s">
        <v>41</v>
      </c>
      <c r="N901" s="151">
        <v>7</v>
      </c>
      <c r="O901" s="167" t="s">
        <v>1596</v>
      </c>
      <c r="P901" s="167" t="s">
        <v>779</v>
      </c>
      <c r="Q901" s="24">
        <v>962425</v>
      </c>
      <c r="R901" t="s">
        <v>1597</v>
      </c>
    </row>
    <row r="902" spans="12:18">
      <c r="L902" s="166">
        <v>5070506</v>
      </c>
      <c r="M902" s="152" t="s">
        <v>41</v>
      </c>
      <c r="N902" s="151">
        <v>7</v>
      </c>
      <c r="O902" s="167" t="s">
        <v>1596</v>
      </c>
      <c r="P902" s="167" t="s">
        <v>780</v>
      </c>
      <c r="Q902" s="24">
        <v>962425</v>
      </c>
      <c r="R902" t="s">
        <v>1597</v>
      </c>
    </row>
    <row r="903" spans="12:18">
      <c r="L903" s="166">
        <v>5070507</v>
      </c>
      <c r="M903" s="152" t="s">
        <v>41</v>
      </c>
      <c r="N903" s="151">
        <v>7</v>
      </c>
      <c r="O903" s="167" t="s">
        <v>1596</v>
      </c>
      <c r="P903" s="167" t="s">
        <v>781</v>
      </c>
      <c r="Q903" s="24">
        <v>962425</v>
      </c>
      <c r="R903" t="s">
        <v>1597</v>
      </c>
    </row>
    <row r="904" spans="12:18">
      <c r="L904" s="166">
        <v>5070601</v>
      </c>
      <c r="M904" s="152" t="s">
        <v>41</v>
      </c>
      <c r="N904" s="151">
        <v>7</v>
      </c>
      <c r="O904" s="167" t="s">
        <v>1598</v>
      </c>
      <c r="P904" s="167" t="s">
        <v>700</v>
      </c>
      <c r="Q904" s="24">
        <v>962439</v>
      </c>
      <c r="R904" t="s">
        <v>1599</v>
      </c>
    </row>
    <row r="905" spans="12:18">
      <c r="L905" s="166">
        <v>5070602</v>
      </c>
      <c r="M905" s="152" t="s">
        <v>41</v>
      </c>
      <c r="N905" s="151">
        <v>7</v>
      </c>
      <c r="O905" s="167" t="s">
        <v>1598</v>
      </c>
      <c r="P905" s="167" t="s">
        <v>701</v>
      </c>
      <c r="Q905" s="24">
        <v>962439</v>
      </c>
      <c r="R905" t="s">
        <v>1599</v>
      </c>
    </row>
    <row r="906" spans="12:18">
      <c r="L906" s="166">
        <v>5070603</v>
      </c>
      <c r="M906" s="152" t="s">
        <v>41</v>
      </c>
      <c r="N906" s="151">
        <v>7</v>
      </c>
      <c r="O906" s="167" t="s">
        <v>1598</v>
      </c>
      <c r="P906" s="167" t="s">
        <v>782</v>
      </c>
      <c r="Q906" s="24">
        <v>962439</v>
      </c>
      <c r="R906" t="s">
        <v>1599</v>
      </c>
    </row>
    <row r="907" spans="12:18">
      <c r="L907" s="166">
        <v>5070604</v>
      </c>
      <c r="M907" s="152" t="s">
        <v>41</v>
      </c>
      <c r="N907" s="151">
        <v>7</v>
      </c>
      <c r="O907" s="167" t="s">
        <v>1598</v>
      </c>
      <c r="P907" s="167" t="s">
        <v>783</v>
      </c>
      <c r="Q907" s="24">
        <v>962439</v>
      </c>
      <c r="R907" t="s">
        <v>1599</v>
      </c>
    </row>
    <row r="908" spans="12:18">
      <c r="L908" s="166">
        <v>5070605</v>
      </c>
      <c r="M908" s="152" t="s">
        <v>41</v>
      </c>
      <c r="N908" s="151">
        <v>7</v>
      </c>
      <c r="O908" s="167" t="s">
        <v>1598</v>
      </c>
      <c r="P908" s="167" t="s">
        <v>784</v>
      </c>
      <c r="Q908" s="24">
        <v>962439</v>
      </c>
      <c r="R908" t="s">
        <v>1599</v>
      </c>
    </row>
    <row r="909" spans="12:18">
      <c r="L909" s="166">
        <v>5070606</v>
      </c>
      <c r="M909" s="152" t="s">
        <v>41</v>
      </c>
      <c r="N909" s="151">
        <v>7</v>
      </c>
      <c r="O909" s="167" t="s">
        <v>1598</v>
      </c>
      <c r="P909" s="167" t="s">
        <v>785</v>
      </c>
      <c r="Q909" s="24">
        <v>962439</v>
      </c>
      <c r="R909" t="s">
        <v>1599</v>
      </c>
    </row>
    <row r="910" spans="12:18">
      <c r="L910" s="166">
        <v>5070607</v>
      </c>
      <c r="M910" s="152" t="s">
        <v>41</v>
      </c>
      <c r="N910" s="151">
        <v>7</v>
      </c>
      <c r="O910" s="167" t="s">
        <v>1598</v>
      </c>
      <c r="P910" s="167" t="s">
        <v>709</v>
      </c>
      <c r="Q910" s="24">
        <v>962439</v>
      </c>
      <c r="R910" t="s">
        <v>1599</v>
      </c>
    </row>
    <row r="911" spans="12:18">
      <c r="L911" s="166">
        <v>5070701</v>
      </c>
      <c r="M911" s="152" t="s">
        <v>41</v>
      </c>
      <c r="N911" s="151">
        <v>7</v>
      </c>
      <c r="O911" s="167" t="s">
        <v>1600</v>
      </c>
      <c r="P911" s="167" t="s">
        <v>786</v>
      </c>
      <c r="Q911" s="24">
        <v>962451</v>
      </c>
      <c r="R911" t="s">
        <v>1601</v>
      </c>
    </row>
    <row r="912" spans="12:18">
      <c r="L912" s="166">
        <v>5070702</v>
      </c>
      <c r="M912" s="152" t="s">
        <v>41</v>
      </c>
      <c r="N912" s="151">
        <v>7</v>
      </c>
      <c r="O912" s="167" t="s">
        <v>1600</v>
      </c>
      <c r="P912" s="167" t="s">
        <v>787</v>
      </c>
      <c r="Q912" s="24">
        <v>962451</v>
      </c>
      <c r="R912" t="s">
        <v>1601</v>
      </c>
    </row>
    <row r="913" spans="12:18">
      <c r="L913" s="166">
        <v>5070703</v>
      </c>
      <c r="M913" s="152" t="s">
        <v>41</v>
      </c>
      <c r="N913" s="151">
        <v>7</v>
      </c>
      <c r="O913" s="167" t="s">
        <v>1600</v>
      </c>
      <c r="P913" s="167" t="s">
        <v>788</v>
      </c>
      <c r="Q913" s="24">
        <v>962451</v>
      </c>
      <c r="R913" t="s">
        <v>1601</v>
      </c>
    </row>
    <row r="914" spans="12:18">
      <c r="L914" s="166">
        <v>5070704</v>
      </c>
      <c r="M914" s="152" t="s">
        <v>41</v>
      </c>
      <c r="N914" s="151">
        <v>7</v>
      </c>
      <c r="O914" s="167" t="s">
        <v>1600</v>
      </c>
      <c r="P914" s="167" t="s">
        <v>789</v>
      </c>
      <c r="Q914" s="24">
        <v>962451</v>
      </c>
      <c r="R914" t="s">
        <v>1601</v>
      </c>
    </row>
    <row r="915" spans="12:18">
      <c r="L915" s="166">
        <v>5070705</v>
      </c>
      <c r="M915" s="152" t="s">
        <v>41</v>
      </c>
      <c r="N915" s="151">
        <v>7</v>
      </c>
      <c r="O915" s="167" t="s">
        <v>1600</v>
      </c>
      <c r="P915" s="167" t="s">
        <v>790</v>
      </c>
      <c r="Q915" s="24">
        <v>962451</v>
      </c>
      <c r="R915" t="s">
        <v>1601</v>
      </c>
    </row>
    <row r="916" spans="12:18">
      <c r="L916" s="166">
        <v>5070801</v>
      </c>
      <c r="M916" s="152" t="s">
        <v>41</v>
      </c>
      <c r="N916" s="151">
        <v>7</v>
      </c>
      <c r="O916" s="167" t="s">
        <v>1602</v>
      </c>
      <c r="P916" s="167" t="s">
        <v>791</v>
      </c>
      <c r="Q916" s="24">
        <v>962462</v>
      </c>
      <c r="R916" t="s">
        <v>792</v>
      </c>
    </row>
    <row r="917" spans="12:18">
      <c r="L917" s="166">
        <v>5070802</v>
      </c>
      <c r="M917" s="152" t="s">
        <v>41</v>
      </c>
      <c r="N917" s="151">
        <v>7</v>
      </c>
      <c r="O917" s="167" t="s">
        <v>1602</v>
      </c>
      <c r="P917" s="167" t="s">
        <v>792</v>
      </c>
      <c r="Q917" s="24">
        <v>962462</v>
      </c>
      <c r="R917" t="s">
        <v>792</v>
      </c>
    </row>
    <row r="918" spans="12:18">
      <c r="L918" s="166">
        <v>5070803</v>
      </c>
      <c r="M918" s="152" t="s">
        <v>41</v>
      </c>
      <c r="N918" s="151">
        <v>7</v>
      </c>
      <c r="O918" s="167" t="s">
        <v>1602</v>
      </c>
      <c r="P918" s="167" t="s">
        <v>793</v>
      </c>
      <c r="Q918" s="24">
        <v>962462</v>
      </c>
      <c r="R918" t="s">
        <v>792</v>
      </c>
    </row>
    <row r="919" spans="12:18">
      <c r="L919" s="166">
        <v>5070804</v>
      </c>
      <c r="M919" s="152" t="s">
        <v>41</v>
      </c>
      <c r="N919" s="151">
        <v>7</v>
      </c>
      <c r="O919" s="167" t="s">
        <v>1602</v>
      </c>
      <c r="P919" s="167" t="s">
        <v>794</v>
      </c>
      <c r="Q919" s="24">
        <v>962462</v>
      </c>
      <c r="R919" t="s">
        <v>792</v>
      </c>
    </row>
    <row r="920" spans="12:18">
      <c r="L920" s="166">
        <v>5070901</v>
      </c>
      <c r="M920" s="152" t="s">
        <v>41</v>
      </c>
      <c r="N920" s="151">
        <v>7</v>
      </c>
      <c r="O920" s="167" t="s">
        <v>1603</v>
      </c>
      <c r="P920" s="167" t="s">
        <v>749</v>
      </c>
      <c r="Q920" s="24">
        <v>962474</v>
      </c>
      <c r="R920" t="s">
        <v>1604</v>
      </c>
    </row>
    <row r="921" spans="12:18">
      <c r="L921" s="166">
        <v>5070902</v>
      </c>
      <c r="M921" s="152" t="s">
        <v>41</v>
      </c>
      <c r="N921" s="151">
        <v>7</v>
      </c>
      <c r="O921" s="167" t="s">
        <v>1603</v>
      </c>
      <c r="P921" s="167" t="s">
        <v>795</v>
      </c>
      <c r="Q921" s="24">
        <v>962474</v>
      </c>
      <c r="R921" t="s">
        <v>1604</v>
      </c>
    </row>
    <row r="922" spans="12:18">
      <c r="L922" s="166">
        <v>5070903</v>
      </c>
      <c r="M922" s="152" t="s">
        <v>41</v>
      </c>
      <c r="N922" s="151">
        <v>7</v>
      </c>
      <c r="O922" s="167" t="s">
        <v>1603</v>
      </c>
      <c r="P922" s="167" t="s">
        <v>796</v>
      </c>
      <c r="Q922" s="24">
        <v>962474</v>
      </c>
      <c r="R922" t="s">
        <v>1604</v>
      </c>
    </row>
    <row r="923" spans="12:18">
      <c r="L923" s="166">
        <v>5070904</v>
      </c>
      <c r="M923" s="152" t="s">
        <v>41</v>
      </c>
      <c r="N923" s="151">
        <v>7</v>
      </c>
      <c r="O923" s="167" t="s">
        <v>1603</v>
      </c>
      <c r="P923" s="167" t="s">
        <v>797</v>
      </c>
      <c r="Q923" s="24">
        <v>962474</v>
      </c>
      <c r="R923" t="s">
        <v>1604</v>
      </c>
    </row>
    <row r="924" spans="12:18">
      <c r="L924" s="166">
        <v>5070905</v>
      </c>
      <c r="M924" s="152" t="s">
        <v>41</v>
      </c>
      <c r="N924" s="151">
        <v>7</v>
      </c>
      <c r="O924" s="167" t="s">
        <v>1603</v>
      </c>
      <c r="P924" s="167" t="s">
        <v>798</v>
      </c>
      <c r="Q924" s="24">
        <v>962474</v>
      </c>
      <c r="R924" t="s">
        <v>1604</v>
      </c>
    </row>
    <row r="925" spans="12:18">
      <c r="L925" s="166">
        <v>5070906</v>
      </c>
      <c r="M925" s="152" t="s">
        <v>41</v>
      </c>
      <c r="N925" s="151">
        <v>7</v>
      </c>
      <c r="O925" s="167" t="s">
        <v>1603</v>
      </c>
      <c r="P925" s="167" t="s">
        <v>799</v>
      </c>
      <c r="Q925" s="24">
        <v>962474</v>
      </c>
      <c r="R925" t="s">
        <v>1604</v>
      </c>
    </row>
    <row r="926" spans="12:18">
      <c r="L926" s="166">
        <v>5071001</v>
      </c>
      <c r="M926" s="152" t="s">
        <v>41</v>
      </c>
      <c r="N926" s="151">
        <v>7</v>
      </c>
      <c r="O926" s="167" t="s">
        <v>1605</v>
      </c>
      <c r="P926" s="167" t="s">
        <v>800</v>
      </c>
      <c r="Q926" s="24">
        <v>962488</v>
      </c>
      <c r="R926" t="s">
        <v>1606</v>
      </c>
    </row>
    <row r="927" spans="12:18">
      <c r="L927" s="166">
        <v>5071002</v>
      </c>
      <c r="M927" s="152" t="s">
        <v>41</v>
      </c>
      <c r="N927" s="151">
        <v>7</v>
      </c>
      <c r="O927" s="167" t="s">
        <v>1605</v>
      </c>
      <c r="P927" s="167" t="s">
        <v>801</v>
      </c>
      <c r="Q927" s="24">
        <v>962488</v>
      </c>
      <c r="R927" t="s">
        <v>1606</v>
      </c>
    </row>
    <row r="928" spans="12:18">
      <c r="L928" s="166">
        <v>5071003</v>
      </c>
      <c r="M928" s="152" t="s">
        <v>41</v>
      </c>
      <c r="N928" s="151">
        <v>7</v>
      </c>
      <c r="O928" s="167" t="s">
        <v>1605</v>
      </c>
      <c r="P928" s="167" t="s">
        <v>728</v>
      </c>
      <c r="Q928" s="24">
        <v>962488</v>
      </c>
      <c r="R928" t="s">
        <v>1606</v>
      </c>
    </row>
    <row r="929" spans="12:18">
      <c r="L929" s="166">
        <v>5071004</v>
      </c>
      <c r="M929" s="152" t="s">
        <v>41</v>
      </c>
      <c r="N929" s="151">
        <v>7</v>
      </c>
      <c r="O929" s="167" t="s">
        <v>1605</v>
      </c>
      <c r="P929" s="167" t="s">
        <v>802</v>
      </c>
      <c r="Q929" s="24">
        <v>962488</v>
      </c>
      <c r="R929" t="s">
        <v>1606</v>
      </c>
    </row>
    <row r="930" spans="12:18">
      <c r="L930" s="166">
        <v>5080101</v>
      </c>
      <c r="M930" s="152" t="s">
        <v>41</v>
      </c>
      <c r="N930" s="151">
        <v>8</v>
      </c>
      <c r="O930" s="167" t="s">
        <v>1607</v>
      </c>
      <c r="P930" s="167" t="s">
        <v>803</v>
      </c>
      <c r="Q930" s="24">
        <v>962501</v>
      </c>
      <c r="R930" t="s">
        <v>1608</v>
      </c>
    </row>
    <row r="931" spans="12:18">
      <c r="L931" s="166">
        <v>5080102</v>
      </c>
      <c r="M931" s="152" t="s">
        <v>41</v>
      </c>
      <c r="N931" s="151">
        <v>8</v>
      </c>
      <c r="O931" s="167" t="s">
        <v>1607</v>
      </c>
      <c r="P931" s="167" t="s">
        <v>804</v>
      </c>
      <c r="Q931" s="24">
        <v>962501</v>
      </c>
      <c r="R931" t="s">
        <v>1608</v>
      </c>
    </row>
    <row r="932" spans="12:18">
      <c r="L932" s="166">
        <v>5080103</v>
      </c>
      <c r="M932" s="152" t="s">
        <v>41</v>
      </c>
      <c r="N932" s="151">
        <v>8</v>
      </c>
      <c r="O932" s="167" t="s">
        <v>1607</v>
      </c>
      <c r="P932" s="167" t="s">
        <v>805</v>
      </c>
      <c r="Q932" s="24">
        <v>962501</v>
      </c>
      <c r="R932" t="s">
        <v>1608</v>
      </c>
    </row>
    <row r="933" spans="12:18">
      <c r="L933" s="166">
        <v>5080104</v>
      </c>
      <c r="M933" s="152" t="s">
        <v>41</v>
      </c>
      <c r="N933" s="151">
        <v>8</v>
      </c>
      <c r="O933" s="167" t="s">
        <v>1607</v>
      </c>
      <c r="P933" s="167" t="s">
        <v>806</v>
      </c>
      <c r="Q933" s="24">
        <v>962501</v>
      </c>
      <c r="R933" t="s">
        <v>1608</v>
      </c>
    </row>
    <row r="934" spans="12:18">
      <c r="L934" s="166">
        <v>5080105</v>
      </c>
      <c r="M934" s="152" t="s">
        <v>41</v>
      </c>
      <c r="N934" s="151">
        <v>8</v>
      </c>
      <c r="O934" s="167" t="s">
        <v>1607</v>
      </c>
      <c r="P934" s="167" t="s">
        <v>807</v>
      </c>
      <c r="Q934" s="24">
        <v>962501</v>
      </c>
      <c r="R934" t="s">
        <v>1608</v>
      </c>
    </row>
    <row r="935" spans="12:18">
      <c r="L935" s="166">
        <v>5080106</v>
      </c>
      <c r="M935" s="152" t="s">
        <v>41</v>
      </c>
      <c r="N935" s="151">
        <v>8</v>
      </c>
      <c r="O935" s="167" t="s">
        <v>1607</v>
      </c>
      <c r="P935" s="167" t="s">
        <v>783</v>
      </c>
      <c r="Q935" s="24">
        <v>962501</v>
      </c>
      <c r="R935" t="s">
        <v>1608</v>
      </c>
    </row>
    <row r="936" spans="12:18">
      <c r="L936" s="166">
        <v>5080107</v>
      </c>
      <c r="M936" s="152" t="s">
        <v>41</v>
      </c>
      <c r="N936" s="151">
        <v>8</v>
      </c>
      <c r="O936" s="167" t="s">
        <v>1607</v>
      </c>
      <c r="P936" s="167" t="s">
        <v>808</v>
      </c>
      <c r="Q936" s="24">
        <v>962501</v>
      </c>
      <c r="R936" t="s">
        <v>1608</v>
      </c>
    </row>
    <row r="937" spans="12:18">
      <c r="L937" s="166">
        <v>5080108</v>
      </c>
      <c r="M937" s="152" t="s">
        <v>41</v>
      </c>
      <c r="N937" s="151">
        <v>8</v>
      </c>
      <c r="O937" s="167" t="s">
        <v>1609</v>
      </c>
      <c r="P937" s="167" t="s">
        <v>809</v>
      </c>
      <c r="Q937" s="24">
        <v>962501</v>
      </c>
      <c r="R937" t="s">
        <v>1608</v>
      </c>
    </row>
    <row r="938" spans="12:18">
      <c r="L938" s="166">
        <v>5080109</v>
      </c>
      <c r="M938" s="152" t="s">
        <v>41</v>
      </c>
      <c r="N938" s="151">
        <v>8</v>
      </c>
      <c r="O938" s="167" t="s">
        <v>1609</v>
      </c>
      <c r="P938" s="167" t="s">
        <v>810</v>
      </c>
      <c r="Q938" s="24">
        <v>962501</v>
      </c>
      <c r="R938" t="s">
        <v>1608</v>
      </c>
    </row>
    <row r="939" spans="12:18">
      <c r="L939" s="166">
        <v>5080201</v>
      </c>
      <c r="M939" s="152" t="s">
        <v>41</v>
      </c>
      <c r="N939" s="151">
        <v>8</v>
      </c>
      <c r="O939" s="167" t="s">
        <v>1610</v>
      </c>
      <c r="P939" s="167" t="s">
        <v>811</v>
      </c>
      <c r="Q939" s="24">
        <v>962513</v>
      </c>
      <c r="R939" t="s">
        <v>1611</v>
      </c>
    </row>
    <row r="940" spans="12:18">
      <c r="L940" s="166">
        <v>5080202</v>
      </c>
      <c r="M940" s="152" t="s">
        <v>41</v>
      </c>
      <c r="N940" s="151">
        <v>8</v>
      </c>
      <c r="O940" s="167" t="s">
        <v>1610</v>
      </c>
      <c r="P940" s="167" t="s">
        <v>812</v>
      </c>
      <c r="Q940" s="24">
        <v>962513</v>
      </c>
      <c r="R940" t="s">
        <v>1611</v>
      </c>
    </row>
    <row r="941" spans="12:18">
      <c r="L941" s="166">
        <v>5080203</v>
      </c>
      <c r="M941" s="152" t="s">
        <v>41</v>
      </c>
      <c r="N941" s="151">
        <v>8</v>
      </c>
      <c r="O941" s="167" t="s">
        <v>1610</v>
      </c>
      <c r="P941" s="167" t="s">
        <v>813</v>
      </c>
      <c r="Q941" s="24">
        <v>962513</v>
      </c>
      <c r="R941" t="s">
        <v>1611</v>
      </c>
    </row>
    <row r="942" spans="12:18">
      <c r="L942" s="166">
        <v>5080204</v>
      </c>
      <c r="M942" s="152" t="s">
        <v>41</v>
      </c>
      <c r="N942" s="151">
        <v>8</v>
      </c>
      <c r="O942" s="167" t="s">
        <v>1610</v>
      </c>
      <c r="P942" s="167" t="s">
        <v>814</v>
      </c>
      <c r="Q942" s="24">
        <v>962513</v>
      </c>
      <c r="R942" t="s">
        <v>1611</v>
      </c>
    </row>
    <row r="943" spans="12:18">
      <c r="L943" s="166">
        <v>5080205</v>
      </c>
      <c r="M943" s="152" t="s">
        <v>41</v>
      </c>
      <c r="N943" s="151">
        <v>8</v>
      </c>
      <c r="O943" s="167" t="s">
        <v>1610</v>
      </c>
      <c r="P943" s="167" t="s">
        <v>764</v>
      </c>
      <c r="Q943" s="24">
        <v>962513</v>
      </c>
      <c r="R943" t="s">
        <v>1611</v>
      </c>
    </row>
    <row r="944" spans="12:18">
      <c r="L944" s="166">
        <v>5080206</v>
      </c>
      <c r="M944" s="152" t="s">
        <v>41</v>
      </c>
      <c r="N944" s="151">
        <v>8</v>
      </c>
      <c r="O944" s="167" t="s">
        <v>1610</v>
      </c>
      <c r="P944" s="167" t="s">
        <v>684</v>
      </c>
      <c r="Q944" s="24">
        <v>962513</v>
      </c>
      <c r="R944" t="s">
        <v>1611</v>
      </c>
    </row>
    <row r="945" spans="12:18">
      <c r="L945" s="166">
        <v>5080207</v>
      </c>
      <c r="M945" s="152" t="s">
        <v>41</v>
      </c>
      <c r="N945" s="151">
        <v>8</v>
      </c>
      <c r="O945" s="167" t="s">
        <v>1610</v>
      </c>
      <c r="P945" s="167" t="s">
        <v>815</v>
      </c>
      <c r="Q945" s="24">
        <v>962513</v>
      </c>
      <c r="R945" t="s">
        <v>1611</v>
      </c>
    </row>
    <row r="946" spans="12:18">
      <c r="L946" s="166">
        <v>5080208</v>
      </c>
      <c r="M946" s="152" t="s">
        <v>41</v>
      </c>
      <c r="N946" s="151">
        <v>8</v>
      </c>
      <c r="O946" s="167" t="s">
        <v>1610</v>
      </c>
      <c r="P946" s="167" t="s">
        <v>816</v>
      </c>
      <c r="Q946" s="24">
        <v>962513</v>
      </c>
      <c r="R946" t="s">
        <v>1611</v>
      </c>
    </row>
    <row r="947" spans="12:18">
      <c r="L947" s="166">
        <v>5080301</v>
      </c>
      <c r="M947" s="152" t="s">
        <v>41</v>
      </c>
      <c r="N947" s="151">
        <v>8</v>
      </c>
      <c r="O947" s="167" t="s">
        <v>1612</v>
      </c>
      <c r="P947" s="167" t="s">
        <v>817</v>
      </c>
      <c r="Q947" s="24">
        <v>962525</v>
      </c>
      <c r="R947" t="s">
        <v>1613</v>
      </c>
    </row>
    <row r="948" spans="12:18">
      <c r="L948" s="166">
        <v>5080302</v>
      </c>
      <c r="M948" s="152" t="s">
        <v>41</v>
      </c>
      <c r="N948" s="151">
        <v>8</v>
      </c>
      <c r="O948" s="167" t="s">
        <v>1612</v>
      </c>
      <c r="P948" s="167" t="s">
        <v>818</v>
      </c>
      <c r="Q948" s="24">
        <v>962525</v>
      </c>
      <c r="R948" t="s">
        <v>1613</v>
      </c>
    </row>
    <row r="949" spans="12:18">
      <c r="L949" s="166">
        <v>5080303</v>
      </c>
      <c r="M949" s="152" t="s">
        <v>41</v>
      </c>
      <c r="N949" s="151">
        <v>8</v>
      </c>
      <c r="O949" s="167" t="s">
        <v>1612</v>
      </c>
      <c r="P949" s="167" t="s">
        <v>819</v>
      </c>
      <c r="Q949" s="24">
        <v>962525</v>
      </c>
      <c r="R949" t="s">
        <v>1613</v>
      </c>
    </row>
    <row r="950" spans="12:18">
      <c r="L950" s="166">
        <v>5080304</v>
      </c>
      <c r="M950" s="152" t="s">
        <v>41</v>
      </c>
      <c r="N950" s="151">
        <v>8</v>
      </c>
      <c r="O950" s="167" t="s">
        <v>1612</v>
      </c>
      <c r="P950" s="167" t="s">
        <v>820</v>
      </c>
      <c r="Q950" s="24">
        <v>962525</v>
      </c>
      <c r="R950" t="s">
        <v>1613</v>
      </c>
    </row>
    <row r="951" spans="12:18">
      <c r="L951" s="166">
        <v>5080305</v>
      </c>
      <c r="M951" s="152" t="s">
        <v>41</v>
      </c>
      <c r="N951" s="151">
        <v>8</v>
      </c>
      <c r="O951" s="167" t="s">
        <v>1612</v>
      </c>
      <c r="P951" s="167" t="s">
        <v>821</v>
      </c>
      <c r="Q951" s="24">
        <v>962525</v>
      </c>
      <c r="R951" t="s">
        <v>1613</v>
      </c>
    </row>
    <row r="952" spans="12:18">
      <c r="L952" s="166">
        <v>5080306</v>
      </c>
      <c r="M952" s="152" t="s">
        <v>41</v>
      </c>
      <c r="N952" s="151">
        <v>8</v>
      </c>
      <c r="O952" s="167" t="s">
        <v>1612</v>
      </c>
      <c r="P952" s="167" t="s">
        <v>822</v>
      </c>
      <c r="Q952" s="24">
        <v>962525</v>
      </c>
      <c r="R952" t="s">
        <v>1613</v>
      </c>
    </row>
    <row r="953" spans="12:18">
      <c r="L953" s="166">
        <v>5080307</v>
      </c>
      <c r="M953" s="152" t="s">
        <v>41</v>
      </c>
      <c r="N953" s="151">
        <v>8</v>
      </c>
      <c r="O953" s="167" t="s">
        <v>1612</v>
      </c>
      <c r="P953" s="167" t="s">
        <v>823</v>
      </c>
      <c r="Q953" s="24">
        <v>962525</v>
      </c>
      <c r="R953" t="s">
        <v>1613</v>
      </c>
    </row>
    <row r="954" spans="12:18">
      <c r="L954" s="166">
        <v>5080308</v>
      </c>
      <c r="M954" s="152" t="s">
        <v>41</v>
      </c>
      <c r="N954" s="151">
        <v>8</v>
      </c>
      <c r="O954" s="167" t="s">
        <v>1612</v>
      </c>
      <c r="P954" s="167" t="s">
        <v>824</v>
      </c>
      <c r="Q954" s="24">
        <v>962525</v>
      </c>
      <c r="R954" t="s">
        <v>1613</v>
      </c>
    </row>
    <row r="955" spans="12:18">
      <c r="L955" s="166">
        <v>5080401</v>
      </c>
      <c r="M955" s="152" t="s">
        <v>41</v>
      </c>
      <c r="N955" s="151">
        <v>8</v>
      </c>
      <c r="O955" s="167" t="s">
        <v>1614</v>
      </c>
      <c r="P955" s="167" t="s">
        <v>825</v>
      </c>
      <c r="Q955" s="24">
        <v>962537</v>
      </c>
      <c r="R955" t="s">
        <v>1615</v>
      </c>
    </row>
    <row r="956" spans="12:18">
      <c r="L956" s="166">
        <v>5080402</v>
      </c>
      <c r="M956" s="152" t="s">
        <v>41</v>
      </c>
      <c r="N956" s="151">
        <v>8</v>
      </c>
      <c r="O956" s="167" t="s">
        <v>1614</v>
      </c>
      <c r="P956" s="167" t="s">
        <v>826</v>
      </c>
      <c r="Q956" s="24">
        <v>962537</v>
      </c>
      <c r="R956" t="s">
        <v>1615</v>
      </c>
    </row>
    <row r="957" spans="12:18">
      <c r="L957" s="166">
        <v>5080403</v>
      </c>
      <c r="M957" s="152" t="s">
        <v>41</v>
      </c>
      <c r="N957" s="151">
        <v>8</v>
      </c>
      <c r="O957" s="167" t="s">
        <v>1614</v>
      </c>
      <c r="P957" s="167" t="s">
        <v>827</v>
      </c>
      <c r="Q957" s="24">
        <v>962537</v>
      </c>
      <c r="R957" t="s">
        <v>1615</v>
      </c>
    </row>
    <row r="958" spans="12:18">
      <c r="L958" s="166">
        <v>5080404</v>
      </c>
      <c r="M958" s="152" t="s">
        <v>41</v>
      </c>
      <c r="N958" s="151">
        <v>8</v>
      </c>
      <c r="O958" s="167" t="s">
        <v>1614</v>
      </c>
      <c r="P958" s="167" t="s">
        <v>828</v>
      </c>
      <c r="Q958" s="24">
        <v>962537</v>
      </c>
      <c r="R958" t="s">
        <v>1615</v>
      </c>
    </row>
    <row r="959" spans="12:18">
      <c r="L959" s="166">
        <v>5080405</v>
      </c>
      <c r="M959" s="152" t="s">
        <v>41</v>
      </c>
      <c r="N959" s="151">
        <v>8</v>
      </c>
      <c r="O959" s="167" t="s">
        <v>1614</v>
      </c>
      <c r="P959" s="167" t="s">
        <v>829</v>
      </c>
      <c r="Q959" s="24">
        <v>962541</v>
      </c>
      <c r="R959" t="s">
        <v>1615</v>
      </c>
    </row>
    <row r="960" spans="12:18">
      <c r="L960" s="166">
        <v>5080501</v>
      </c>
      <c r="M960" s="152" t="s">
        <v>41</v>
      </c>
      <c r="N960" s="151">
        <v>8</v>
      </c>
      <c r="O960" s="167" t="s">
        <v>1616</v>
      </c>
      <c r="P960" s="167" t="s">
        <v>830</v>
      </c>
      <c r="Q960" s="24">
        <v>962549</v>
      </c>
      <c r="R960" t="s">
        <v>1617</v>
      </c>
    </row>
    <row r="961" spans="12:18">
      <c r="L961" s="166">
        <v>5080502</v>
      </c>
      <c r="M961" s="152" t="s">
        <v>41</v>
      </c>
      <c r="N961" s="151">
        <v>8</v>
      </c>
      <c r="O961" s="167" t="s">
        <v>1616</v>
      </c>
      <c r="P961" s="167" t="s">
        <v>831</v>
      </c>
      <c r="Q961" s="24">
        <v>962549</v>
      </c>
      <c r="R961" t="s">
        <v>1617</v>
      </c>
    </row>
    <row r="962" spans="12:18">
      <c r="L962" s="166">
        <v>5080503</v>
      </c>
      <c r="M962" s="152" t="s">
        <v>41</v>
      </c>
      <c r="N962" s="151">
        <v>8</v>
      </c>
      <c r="O962" s="167" t="s">
        <v>1616</v>
      </c>
      <c r="P962" s="167" t="s">
        <v>832</v>
      </c>
      <c r="Q962" s="24">
        <v>962549</v>
      </c>
      <c r="R962" t="s">
        <v>1617</v>
      </c>
    </row>
    <row r="963" spans="12:18">
      <c r="L963" s="166">
        <v>5080504</v>
      </c>
      <c r="M963" s="152" t="s">
        <v>41</v>
      </c>
      <c r="N963" s="151">
        <v>8</v>
      </c>
      <c r="O963" s="167" t="s">
        <v>1616</v>
      </c>
      <c r="P963" s="167" t="s">
        <v>833</v>
      </c>
      <c r="Q963" s="24">
        <v>962549</v>
      </c>
      <c r="R963" t="s">
        <v>1617</v>
      </c>
    </row>
    <row r="964" spans="12:18">
      <c r="L964" s="166">
        <v>5080505</v>
      </c>
      <c r="M964" s="152" t="s">
        <v>41</v>
      </c>
      <c r="N964" s="151">
        <v>8</v>
      </c>
      <c r="O964" s="167" t="s">
        <v>1616</v>
      </c>
      <c r="P964" s="167" t="s">
        <v>834</v>
      </c>
      <c r="Q964" s="24">
        <v>962549</v>
      </c>
      <c r="R964" t="s">
        <v>1617</v>
      </c>
    </row>
    <row r="965" spans="12:18">
      <c r="L965" s="166">
        <v>5080506</v>
      </c>
      <c r="M965" s="152" t="s">
        <v>41</v>
      </c>
      <c r="N965" s="151">
        <v>8</v>
      </c>
      <c r="O965" s="167" t="s">
        <v>1616</v>
      </c>
      <c r="P965" s="167" t="s">
        <v>835</v>
      </c>
      <c r="Q965" s="24">
        <v>962549</v>
      </c>
      <c r="R965" t="s">
        <v>1617</v>
      </c>
    </row>
    <row r="966" spans="12:18">
      <c r="L966" s="166">
        <v>5080601</v>
      </c>
      <c r="M966" s="152" t="s">
        <v>41</v>
      </c>
      <c r="N966" s="151">
        <v>8</v>
      </c>
      <c r="O966" s="167" t="s">
        <v>1618</v>
      </c>
      <c r="P966" s="167" t="s">
        <v>836</v>
      </c>
      <c r="Q966" s="24">
        <v>962563</v>
      </c>
      <c r="R966" t="s">
        <v>1619</v>
      </c>
    </row>
    <row r="967" spans="12:18">
      <c r="L967" s="166">
        <v>5080602</v>
      </c>
      <c r="M967" s="152" t="s">
        <v>41</v>
      </c>
      <c r="N967" s="151">
        <v>8</v>
      </c>
      <c r="O967" s="167" t="s">
        <v>1618</v>
      </c>
      <c r="P967" s="167" t="s">
        <v>837</v>
      </c>
      <c r="Q967" s="24">
        <v>962563</v>
      </c>
      <c r="R967" t="s">
        <v>1619</v>
      </c>
    </row>
    <row r="968" spans="12:18">
      <c r="L968" s="166">
        <v>5080603</v>
      </c>
      <c r="M968" s="152" t="s">
        <v>41</v>
      </c>
      <c r="N968" s="151">
        <v>8</v>
      </c>
      <c r="O968" s="167" t="s">
        <v>1618</v>
      </c>
      <c r="P968" s="167" t="s">
        <v>838</v>
      </c>
      <c r="Q968" s="24">
        <v>962563</v>
      </c>
      <c r="R968" t="s">
        <v>1619</v>
      </c>
    </row>
    <row r="969" spans="12:18">
      <c r="L969" s="166">
        <v>5080604</v>
      </c>
      <c r="M969" s="152" t="s">
        <v>41</v>
      </c>
      <c r="N969" s="151">
        <v>8</v>
      </c>
      <c r="O969" s="167" t="s">
        <v>1618</v>
      </c>
      <c r="P969" s="167" t="s">
        <v>839</v>
      </c>
      <c r="Q969" s="24">
        <v>962563</v>
      </c>
      <c r="R969" t="s">
        <v>1619</v>
      </c>
    </row>
    <row r="970" spans="12:18">
      <c r="L970" s="166">
        <v>5080605</v>
      </c>
      <c r="M970" s="152" t="s">
        <v>41</v>
      </c>
      <c r="N970" s="151">
        <v>8</v>
      </c>
      <c r="O970" s="167" t="s">
        <v>1618</v>
      </c>
      <c r="P970" s="167" t="s">
        <v>763</v>
      </c>
      <c r="Q970" s="24">
        <v>962563</v>
      </c>
      <c r="R970" t="s">
        <v>1619</v>
      </c>
    </row>
    <row r="971" spans="12:18">
      <c r="L971" s="166">
        <v>5080606</v>
      </c>
      <c r="M971" s="152" t="s">
        <v>41</v>
      </c>
      <c r="N971" s="151">
        <v>8</v>
      </c>
      <c r="O971" s="167" t="s">
        <v>1618</v>
      </c>
      <c r="P971" s="167" t="s">
        <v>840</v>
      </c>
      <c r="Q971" s="24">
        <v>962563</v>
      </c>
      <c r="R971" t="s">
        <v>1619</v>
      </c>
    </row>
    <row r="972" spans="12:18">
      <c r="L972" s="166">
        <v>5080607</v>
      </c>
      <c r="M972" s="152" t="s">
        <v>41</v>
      </c>
      <c r="N972" s="151">
        <v>8</v>
      </c>
      <c r="O972" s="167" t="s">
        <v>1618</v>
      </c>
      <c r="P972" s="167" t="s">
        <v>841</v>
      </c>
      <c r="Q972" s="24">
        <v>962563</v>
      </c>
      <c r="R972" t="s">
        <v>1619</v>
      </c>
    </row>
    <row r="973" spans="12:18">
      <c r="L973" s="166">
        <v>5080701</v>
      </c>
      <c r="M973" s="152" t="s">
        <v>41</v>
      </c>
      <c r="N973" s="151">
        <v>8</v>
      </c>
      <c r="O973" s="167" t="s">
        <v>1620</v>
      </c>
      <c r="P973" s="167" t="s">
        <v>842</v>
      </c>
      <c r="Q973" s="24">
        <v>962576</v>
      </c>
      <c r="R973" t="s">
        <v>1621</v>
      </c>
    </row>
    <row r="974" spans="12:18">
      <c r="L974" s="166">
        <v>5080702</v>
      </c>
      <c r="M974" s="152" t="s">
        <v>41</v>
      </c>
      <c r="N974" s="151">
        <v>8</v>
      </c>
      <c r="O974" s="167" t="s">
        <v>1620</v>
      </c>
      <c r="P974" s="167" t="s">
        <v>744</v>
      </c>
      <c r="Q974" s="24">
        <v>962576</v>
      </c>
      <c r="R974" t="s">
        <v>1621</v>
      </c>
    </row>
    <row r="975" spans="12:18">
      <c r="L975" s="166">
        <v>5080703</v>
      </c>
      <c r="M975" s="152" t="s">
        <v>41</v>
      </c>
      <c r="N975" s="151">
        <v>8</v>
      </c>
      <c r="O975" s="167" t="s">
        <v>1620</v>
      </c>
      <c r="P975" s="167" t="s">
        <v>843</v>
      </c>
      <c r="Q975" s="24">
        <v>962576</v>
      </c>
      <c r="R975" t="s">
        <v>1621</v>
      </c>
    </row>
    <row r="976" spans="12:18">
      <c r="L976" s="166">
        <v>5080704</v>
      </c>
      <c r="M976" s="152" t="s">
        <v>41</v>
      </c>
      <c r="N976" s="151">
        <v>8</v>
      </c>
      <c r="O976" s="167" t="s">
        <v>1620</v>
      </c>
      <c r="P976" s="167" t="s">
        <v>844</v>
      </c>
      <c r="Q976" s="24">
        <v>962576</v>
      </c>
      <c r="R976" t="s">
        <v>1621</v>
      </c>
    </row>
    <row r="977" spans="12:18">
      <c r="L977" s="166">
        <v>5080705</v>
      </c>
      <c r="M977" s="152" t="s">
        <v>41</v>
      </c>
      <c r="N977" s="151">
        <v>8</v>
      </c>
      <c r="O977" s="167" t="s">
        <v>1620</v>
      </c>
      <c r="P977" s="167" t="s">
        <v>742</v>
      </c>
      <c r="Q977" s="24">
        <v>962576</v>
      </c>
      <c r="R977" t="s">
        <v>1621</v>
      </c>
    </row>
    <row r="978" spans="12:18">
      <c r="L978" s="166">
        <v>5080706</v>
      </c>
      <c r="M978" s="152" t="s">
        <v>41</v>
      </c>
      <c r="N978" s="151">
        <v>8</v>
      </c>
      <c r="O978" s="167" t="s">
        <v>1620</v>
      </c>
      <c r="P978" s="167" t="s">
        <v>767</v>
      </c>
      <c r="Q978" s="24">
        <v>962576</v>
      </c>
      <c r="R978" t="s">
        <v>1621</v>
      </c>
    </row>
    <row r="979" spans="12:18">
      <c r="L979" s="166">
        <v>5080707</v>
      </c>
      <c r="M979" s="152" t="s">
        <v>41</v>
      </c>
      <c r="N979" s="151">
        <v>8</v>
      </c>
      <c r="O979" s="167" t="s">
        <v>1620</v>
      </c>
      <c r="P979" s="167" t="s">
        <v>730</v>
      </c>
      <c r="Q979" s="24">
        <v>962576</v>
      </c>
      <c r="R979" t="s">
        <v>1621</v>
      </c>
    </row>
    <row r="980" spans="12:18">
      <c r="L980" s="166">
        <v>5080801</v>
      </c>
      <c r="M980" s="152" t="s">
        <v>41</v>
      </c>
      <c r="N980" s="151">
        <v>8</v>
      </c>
      <c r="O980" s="167" t="s">
        <v>1622</v>
      </c>
      <c r="P980" s="167" t="s">
        <v>845</v>
      </c>
      <c r="Q980" s="24">
        <v>962590</v>
      </c>
      <c r="R980" t="s">
        <v>1623</v>
      </c>
    </row>
    <row r="981" spans="12:18">
      <c r="L981" s="166">
        <v>5080802</v>
      </c>
      <c r="M981" s="152" t="s">
        <v>41</v>
      </c>
      <c r="N981" s="151">
        <v>8</v>
      </c>
      <c r="O981" s="167" t="s">
        <v>1622</v>
      </c>
      <c r="P981" s="167" t="s">
        <v>846</v>
      </c>
      <c r="Q981" s="24">
        <v>962590</v>
      </c>
      <c r="R981" t="s">
        <v>1623</v>
      </c>
    </row>
    <row r="982" spans="12:18">
      <c r="L982" s="166">
        <v>5080803</v>
      </c>
      <c r="M982" s="152" t="s">
        <v>41</v>
      </c>
      <c r="N982" s="151">
        <v>8</v>
      </c>
      <c r="O982" s="167" t="s">
        <v>1622</v>
      </c>
      <c r="P982" s="167" t="s">
        <v>847</v>
      </c>
      <c r="Q982" s="24">
        <v>962590</v>
      </c>
      <c r="R982" t="s">
        <v>1623</v>
      </c>
    </row>
    <row r="983" spans="12:18">
      <c r="L983" s="166">
        <v>5080804</v>
      </c>
      <c r="M983" s="152" t="s">
        <v>41</v>
      </c>
      <c r="N983" s="151">
        <v>8</v>
      </c>
      <c r="O983" s="167" t="s">
        <v>1622</v>
      </c>
      <c r="P983" s="167" t="s">
        <v>848</v>
      </c>
      <c r="Q983" s="24">
        <v>962590</v>
      </c>
      <c r="R983" t="s">
        <v>1623</v>
      </c>
    </row>
    <row r="984" spans="12:18">
      <c r="L984" s="166">
        <v>5080805</v>
      </c>
      <c r="M984" s="152" t="s">
        <v>41</v>
      </c>
      <c r="N984" s="151">
        <v>8</v>
      </c>
      <c r="O984" s="167" t="s">
        <v>1622</v>
      </c>
      <c r="P984" s="167" t="s">
        <v>849</v>
      </c>
      <c r="Q984" s="24">
        <v>962590</v>
      </c>
      <c r="R984" t="s">
        <v>1623</v>
      </c>
    </row>
    <row r="985" spans="12:18">
      <c r="L985" s="166">
        <v>5080806</v>
      </c>
      <c r="M985" s="152" t="s">
        <v>41</v>
      </c>
      <c r="N985" s="151">
        <v>8</v>
      </c>
      <c r="O985" s="167" t="s">
        <v>1622</v>
      </c>
      <c r="P985" s="167" t="s">
        <v>850</v>
      </c>
      <c r="Q985" s="24">
        <v>962590</v>
      </c>
      <c r="R985" t="s">
        <v>1623</v>
      </c>
    </row>
    <row r="986" spans="12:18">
      <c r="L986" s="166">
        <v>5080901</v>
      </c>
      <c r="M986" s="152" t="s">
        <v>41</v>
      </c>
      <c r="N986" s="151">
        <v>8</v>
      </c>
      <c r="O986" s="167" t="s">
        <v>1624</v>
      </c>
      <c r="P986" s="167" t="s">
        <v>851</v>
      </c>
      <c r="Q986" s="24">
        <v>962604</v>
      </c>
      <c r="R986" t="s">
        <v>1625</v>
      </c>
    </row>
    <row r="987" spans="12:18">
      <c r="L987" s="166">
        <v>5080902</v>
      </c>
      <c r="M987" s="152" t="s">
        <v>41</v>
      </c>
      <c r="N987" s="151">
        <v>8</v>
      </c>
      <c r="O987" s="167" t="s">
        <v>1624</v>
      </c>
      <c r="P987" s="167" t="s">
        <v>852</v>
      </c>
      <c r="Q987" s="24">
        <v>962604</v>
      </c>
      <c r="R987" t="s">
        <v>1625</v>
      </c>
    </row>
    <row r="988" spans="12:18">
      <c r="L988" s="166">
        <v>5080903</v>
      </c>
      <c r="M988" s="152" t="s">
        <v>41</v>
      </c>
      <c r="N988" s="151">
        <v>8</v>
      </c>
      <c r="O988" s="167" t="s">
        <v>1624</v>
      </c>
      <c r="P988" s="167" t="s">
        <v>853</v>
      </c>
      <c r="Q988" s="24">
        <v>962604</v>
      </c>
      <c r="R988" t="s">
        <v>1625</v>
      </c>
    </row>
    <row r="989" spans="12:18">
      <c r="L989" s="166">
        <v>5080904</v>
      </c>
      <c r="M989" s="152" t="s">
        <v>41</v>
      </c>
      <c r="N989" s="151">
        <v>8</v>
      </c>
      <c r="O989" s="167" t="s">
        <v>1624</v>
      </c>
      <c r="P989" s="167" t="s">
        <v>854</v>
      </c>
      <c r="Q989" s="24">
        <v>962604</v>
      </c>
      <c r="R989" t="s">
        <v>1625</v>
      </c>
    </row>
    <row r="990" spans="12:18">
      <c r="L990" s="166">
        <v>5080905</v>
      </c>
      <c r="M990" s="152" t="s">
        <v>41</v>
      </c>
      <c r="N990" s="151">
        <v>8</v>
      </c>
      <c r="O990" s="167" t="s">
        <v>1624</v>
      </c>
      <c r="P990" s="167" t="s">
        <v>855</v>
      </c>
      <c r="Q990" s="24">
        <v>962604</v>
      </c>
      <c r="R990" t="s">
        <v>1625</v>
      </c>
    </row>
    <row r="991" spans="12:18">
      <c r="L991" s="166">
        <v>5081001</v>
      </c>
      <c r="M991" s="152" t="s">
        <v>41</v>
      </c>
      <c r="N991" s="151">
        <v>8</v>
      </c>
      <c r="O991" s="167" t="s">
        <v>1626</v>
      </c>
      <c r="P991" s="167" t="s">
        <v>856</v>
      </c>
      <c r="Q991" s="24">
        <v>962618</v>
      </c>
      <c r="R991" t="s">
        <v>1627</v>
      </c>
    </row>
    <row r="992" spans="12:18">
      <c r="L992" s="166">
        <v>5081002</v>
      </c>
      <c r="M992" s="152" t="s">
        <v>41</v>
      </c>
      <c r="N992" s="151">
        <v>8</v>
      </c>
      <c r="O992" s="167" t="s">
        <v>1626</v>
      </c>
      <c r="P992" s="167" t="s">
        <v>857</v>
      </c>
      <c r="Q992" s="24">
        <v>962618</v>
      </c>
      <c r="R992" t="s">
        <v>1627</v>
      </c>
    </row>
    <row r="993" spans="12:18">
      <c r="L993" s="166">
        <v>5081003</v>
      </c>
      <c r="M993" s="152" t="s">
        <v>41</v>
      </c>
      <c r="N993" s="151">
        <v>8</v>
      </c>
      <c r="O993" s="167" t="s">
        <v>1626</v>
      </c>
      <c r="P993" s="167" t="s">
        <v>858</v>
      </c>
      <c r="Q993" s="24">
        <v>962618</v>
      </c>
      <c r="R993" t="s">
        <v>1627</v>
      </c>
    </row>
    <row r="994" spans="12:18">
      <c r="L994" s="166">
        <v>5081004</v>
      </c>
      <c r="M994" s="152" t="s">
        <v>41</v>
      </c>
      <c r="N994" s="151">
        <v>8</v>
      </c>
      <c r="O994" s="167" t="s">
        <v>1626</v>
      </c>
      <c r="P994" s="167" t="s">
        <v>859</v>
      </c>
      <c r="Q994" s="24">
        <v>962618</v>
      </c>
      <c r="R994" t="s">
        <v>1627</v>
      </c>
    </row>
    <row r="995" spans="12:18">
      <c r="L995" s="168">
        <v>2080104</v>
      </c>
      <c r="M995" s="169" t="s">
        <v>12</v>
      </c>
      <c r="N995" s="168">
        <v>8</v>
      </c>
      <c r="O995" s="170"/>
      <c r="P995" s="169" t="s">
        <v>1628</v>
      </c>
      <c r="Q995" s="171">
        <v>960645</v>
      </c>
      <c r="R995" s="172" t="s">
        <v>882</v>
      </c>
    </row>
    <row r="996" spans="12:18">
      <c r="L996" s="168">
        <v>2080105</v>
      </c>
      <c r="M996" s="169" t="s">
        <v>12</v>
      </c>
      <c r="N996" s="168">
        <v>8</v>
      </c>
      <c r="O996" s="170"/>
      <c r="P996" s="169" t="s">
        <v>1629</v>
      </c>
      <c r="Q996" s="171">
        <v>960645</v>
      </c>
      <c r="R996" s="172" t="s">
        <v>882</v>
      </c>
    </row>
    <row r="997" spans="12:18">
      <c r="L997" s="168">
        <v>2080106</v>
      </c>
      <c r="M997" s="169" t="s">
        <v>12</v>
      </c>
      <c r="N997" s="168">
        <v>8</v>
      </c>
      <c r="O997" s="170"/>
      <c r="P997" s="169" t="s">
        <v>1630</v>
      </c>
      <c r="Q997" s="171">
        <v>960645</v>
      </c>
      <c r="R997" s="172" t="s">
        <v>882</v>
      </c>
    </row>
    <row r="998" spans="12:18">
      <c r="L998" s="168">
        <v>2080206</v>
      </c>
      <c r="M998" s="169" t="s">
        <v>12</v>
      </c>
      <c r="N998" s="168">
        <v>8</v>
      </c>
      <c r="O998" s="170"/>
      <c r="P998" s="169" t="s">
        <v>1631</v>
      </c>
      <c r="Q998" s="171">
        <v>960690</v>
      </c>
      <c r="R998" s="172" t="s">
        <v>884</v>
      </c>
    </row>
    <row r="999" spans="12:18">
      <c r="L999" s="168">
        <v>2080303</v>
      </c>
      <c r="M999" s="169" t="s">
        <v>12</v>
      </c>
      <c r="N999" s="168">
        <v>8</v>
      </c>
      <c r="O999" s="170"/>
      <c r="P999" s="169" t="s">
        <v>1632</v>
      </c>
      <c r="Q999" s="171">
        <v>960692</v>
      </c>
      <c r="R999" s="172" t="s">
        <v>886</v>
      </c>
    </row>
    <row r="1000" spans="12:18">
      <c r="L1000" s="168">
        <v>2080405</v>
      </c>
      <c r="M1000" s="169" t="s">
        <v>12</v>
      </c>
      <c r="N1000" s="168">
        <v>8</v>
      </c>
      <c r="O1000" s="170"/>
      <c r="P1000" s="169" t="s">
        <v>1633</v>
      </c>
      <c r="Q1000" s="171">
        <v>960691</v>
      </c>
      <c r="R1000" s="172" t="s">
        <v>889</v>
      </c>
    </row>
    <row r="1001" spans="12:18">
      <c r="L1001" s="168">
        <v>2080509</v>
      </c>
      <c r="M1001" s="169" t="s">
        <v>12</v>
      </c>
      <c r="N1001" s="168">
        <v>8</v>
      </c>
      <c r="O1001" s="170"/>
      <c r="P1001" s="169" t="s">
        <v>138</v>
      </c>
      <c r="Q1001" s="171">
        <v>960641</v>
      </c>
      <c r="R1001" s="172" t="s">
        <v>894</v>
      </c>
    </row>
    <row r="1002" spans="12:18">
      <c r="L1002" s="168">
        <v>2080510</v>
      </c>
      <c r="M1002" s="169" t="s">
        <v>12</v>
      </c>
      <c r="N1002" s="168">
        <v>8</v>
      </c>
      <c r="O1002" s="170"/>
      <c r="P1002" s="169" t="s">
        <v>1634</v>
      </c>
      <c r="Q1002" s="171">
        <v>960641</v>
      </c>
      <c r="R1002" s="172" t="s">
        <v>894</v>
      </c>
    </row>
    <row r="1003" spans="12:18">
      <c r="L1003" s="168">
        <v>2080608</v>
      </c>
      <c r="M1003" s="169" t="s">
        <v>12</v>
      </c>
      <c r="N1003" s="168">
        <v>8</v>
      </c>
      <c r="O1003" s="170"/>
      <c r="P1003" s="169" t="s">
        <v>140</v>
      </c>
      <c r="Q1003" s="171">
        <v>960647</v>
      </c>
      <c r="R1003" s="172" t="s">
        <v>912</v>
      </c>
    </row>
    <row r="1004" spans="12:18">
      <c r="L1004" s="168">
        <v>2080609</v>
      </c>
      <c r="M1004" s="169" t="s">
        <v>12</v>
      </c>
      <c r="N1004" s="168">
        <v>8</v>
      </c>
      <c r="O1004" s="170"/>
      <c r="P1004" s="169" t="s">
        <v>1635</v>
      </c>
      <c r="Q1004" s="171">
        <v>960647</v>
      </c>
      <c r="R1004" s="172" t="s">
        <v>912</v>
      </c>
    </row>
    <row r="1005" spans="12:18">
      <c r="L1005" s="168">
        <v>2080610</v>
      </c>
      <c r="M1005" s="169" t="s">
        <v>12</v>
      </c>
      <c r="N1005" s="168">
        <v>8</v>
      </c>
      <c r="O1005" s="170"/>
      <c r="P1005" s="169" t="s">
        <v>1636</v>
      </c>
      <c r="Q1005" s="168">
        <v>960660</v>
      </c>
      <c r="R1005" s="169" t="s">
        <v>962</v>
      </c>
    </row>
    <row r="1006" spans="12:18">
      <c r="L1006" s="168">
        <v>2080611</v>
      </c>
      <c r="M1006" s="169" t="s">
        <v>12</v>
      </c>
      <c r="N1006" s="168">
        <v>8</v>
      </c>
      <c r="O1006" s="170"/>
      <c r="P1006" s="169" t="s">
        <v>1637</v>
      </c>
      <c r="Q1006" s="171">
        <v>960691</v>
      </c>
      <c r="R1006" s="172" t="s">
        <v>889</v>
      </c>
    </row>
    <row r="1007" spans="12:18">
      <c r="L1007" s="168">
        <v>2080805</v>
      </c>
      <c r="M1007" s="169" t="s">
        <v>12</v>
      </c>
      <c r="N1007" s="168">
        <v>8</v>
      </c>
      <c r="O1007" s="170"/>
      <c r="P1007" s="169" t="s">
        <v>1638</v>
      </c>
      <c r="Q1007" s="168">
        <v>960664</v>
      </c>
      <c r="R1007" s="169" t="s">
        <v>1639</v>
      </c>
    </row>
    <row r="1008" spans="12:18">
      <c r="L1008" s="168">
        <v>2080806</v>
      </c>
      <c r="M1008" s="169" t="s">
        <v>12</v>
      </c>
      <c r="N1008" s="168">
        <v>8</v>
      </c>
      <c r="O1008" s="170"/>
      <c r="P1008" s="169" t="s">
        <v>1640</v>
      </c>
      <c r="Q1008" s="168">
        <v>960651</v>
      </c>
      <c r="R1008" s="169" t="s">
        <v>1641</v>
      </c>
    </row>
    <row r="1009" spans="12:18">
      <c r="L1009" s="168">
        <v>2080807</v>
      </c>
      <c r="M1009" s="169" t="s">
        <v>12</v>
      </c>
      <c r="N1009" s="168">
        <v>8</v>
      </c>
      <c r="O1009" s="170"/>
      <c r="P1009" s="169" t="s">
        <v>1642</v>
      </c>
      <c r="Q1009" s="168">
        <v>960650</v>
      </c>
      <c r="R1009" s="169" t="s">
        <v>1643</v>
      </c>
    </row>
    <row r="1010" spans="12:18">
      <c r="L1010" s="168">
        <v>2080808</v>
      </c>
      <c r="M1010" s="169" t="s">
        <v>12</v>
      </c>
      <c r="N1010" s="168">
        <v>8</v>
      </c>
      <c r="O1010" s="170"/>
      <c r="P1010" s="169" t="s">
        <v>1644</v>
      </c>
      <c r="Q1010" s="171">
        <v>960647</v>
      </c>
      <c r="R1010" s="172" t="s">
        <v>912</v>
      </c>
    </row>
    <row r="1011" spans="12:18">
      <c r="L1011" s="168">
        <v>2080809</v>
      </c>
      <c r="M1011" s="169" t="s">
        <v>12</v>
      </c>
      <c r="N1011" s="168">
        <v>8</v>
      </c>
      <c r="O1011" s="170"/>
      <c r="P1011" s="169" t="s">
        <v>1645</v>
      </c>
      <c r="Q1011" s="171">
        <v>960647</v>
      </c>
      <c r="R1011" s="172" t="s">
        <v>912</v>
      </c>
    </row>
    <row r="1012" spans="12:18">
      <c r="L1012" s="168">
        <v>2080810</v>
      </c>
      <c r="M1012" s="169" t="s">
        <v>12</v>
      </c>
      <c r="N1012" s="168">
        <v>8</v>
      </c>
      <c r="O1012" s="170"/>
      <c r="P1012" s="169" t="s">
        <v>1646</v>
      </c>
      <c r="Q1012" s="168">
        <v>960668</v>
      </c>
      <c r="R1012" s="169" t="s">
        <v>945</v>
      </c>
    </row>
    <row r="1013" spans="12:18">
      <c r="L1013" s="168">
        <v>2080811</v>
      </c>
      <c r="M1013" s="169" t="s">
        <v>12</v>
      </c>
      <c r="N1013" s="168">
        <v>8</v>
      </c>
      <c r="O1013" s="170"/>
      <c r="P1013" s="169" t="s">
        <v>1647</v>
      </c>
      <c r="Q1013" s="168">
        <v>960657</v>
      </c>
      <c r="R1013" s="169" t="s">
        <v>942</v>
      </c>
    </row>
    <row r="1014" spans="12:18">
      <c r="L1014" s="168">
        <v>2080908</v>
      </c>
      <c r="M1014" s="169" t="s">
        <v>12</v>
      </c>
      <c r="N1014" s="168">
        <v>8</v>
      </c>
      <c r="O1014" s="170"/>
      <c r="P1014" s="169" t="s">
        <v>1648</v>
      </c>
      <c r="Q1014" s="168">
        <v>960676</v>
      </c>
      <c r="R1014" s="169" t="s">
        <v>916</v>
      </c>
    </row>
    <row r="1015" spans="12:18">
      <c r="L1015" s="168">
        <v>2080909</v>
      </c>
      <c r="M1015" s="169" t="s">
        <v>12</v>
      </c>
      <c r="N1015" s="168">
        <v>8</v>
      </c>
      <c r="O1015" s="170"/>
      <c r="P1015" s="169" t="s">
        <v>1649</v>
      </c>
      <c r="Q1015" s="168">
        <v>960676</v>
      </c>
      <c r="R1015" s="169" t="s">
        <v>916</v>
      </c>
    </row>
    <row r="1016" spans="12:18">
      <c r="L1016" s="168">
        <v>2080910</v>
      </c>
      <c r="M1016" s="169" t="s">
        <v>12</v>
      </c>
      <c r="N1016" s="168">
        <v>8</v>
      </c>
      <c r="O1016" s="170"/>
      <c r="P1016" s="169" t="s">
        <v>1650</v>
      </c>
      <c r="Q1016" s="168">
        <v>960676</v>
      </c>
      <c r="R1016" s="169" t="s">
        <v>916</v>
      </c>
    </row>
    <row r="1017" spans="12:18">
      <c r="L1017" s="168">
        <v>2080911</v>
      </c>
      <c r="M1017" s="169" t="s">
        <v>12</v>
      </c>
      <c r="N1017" s="168">
        <v>8</v>
      </c>
      <c r="O1017" s="170"/>
      <c r="P1017" s="169" t="s">
        <v>1651</v>
      </c>
      <c r="Q1017" s="168">
        <v>960676</v>
      </c>
      <c r="R1017" s="169" t="s">
        <v>916</v>
      </c>
    </row>
    <row r="1018" spans="12:18">
      <c r="L1018" s="168">
        <v>2080912</v>
      </c>
      <c r="M1018" s="169" t="s">
        <v>12</v>
      </c>
      <c r="N1018" s="168">
        <v>8</v>
      </c>
      <c r="O1018" s="170"/>
      <c r="P1018" s="169" t="s">
        <v>1652</v>
      </c>
      <c r="Q1018" s="168">
        <v>960676</v>
      </c>
      <c r="R1018" s="169" t="s">
        <v>916</v>
      </c>
    </row>
    <row r="1019" spans="12:18">
      <c r="L1019" s="168">
        <v>2081005</v>
      </c>
      <c r="M1019" s="169" t="s">
        <v>12</v>
      </c>
      <c r="N1019" s="168">
        <v>8</v>
      </c>
      <c r="O1019" s="170"/>
      <c r="P1019" s="169" t="s">
        <v>1653</v>
      </c>
      <c r="Q1019" s="168">
        <v>960637</v>
      </c>
      <c r="R1019" s="169" t="s">
        <v>918</v>
      </c>
    </row>
    <row r="1020" spans="12:18">
      <c r="L1020" s="168">
        <v>2081104</v>
      </c>
      <c r="M1020" s="169" t="s">
        <v>12</v>
      </c>
      <c r="N1020" s="168">
        <v>8</v>
      </c>
      <c r="O1020" s="170"/>
      <c r="P1020" s="169" t="s">
        <v>1654</v>
      </c>
      <c r="Q1020" s="168">
        <v>960638</v>
      </c>
      <c r="R1020" s="169" t="s">
        <v>1655</v>
      </c>
    </row>
    <row r="1021" spans="12:18">
      <c r="L1021" s="168">
        <v>2081203</v>
      </c>
      <c r="M1021" s="169" t="s">
        <v>12</v>
      </c>
      <c r="N1021" s="168">
        <v>8</v>
      </c>
      <c r="O1021" s="170"/>
      <c r="P1021" s="169" t="s">
        <v>1656</v>
      </c>
      <c r="Q1021" s="171">
        <v>960644</v>
      </c>
      <c r="R1021" s="172" t="s">
        <v>923</v>
      </c>
    </row>
    <row r="1022" spans="12:18">
      <c r="L1022" s="168">
        <v>2070109</v>
      </c>
      <c r="M1022" s="169" t="s">
        <v>12</v>
      </c>
      <c r="N1022" s="168">
        <v>7</v>
      </c>
      <c r="O1022" s="170"/>
      <c r="P1022" s="169" t="s">
        <v>138</v>
      </c>
      <c r="Q1022" s="168">
        <v>960563</v>
      </c>
      <c r="R1022" s="169" t="s">
        <v>925</v>
      </c>
    </row>
    <row r="1023" spans="12:18">
      <c r="L1023" s="168">
        <v>2070110</v>
      </c>
      <c r="M1023" s="169" t="s">
        <v>12</v>
      </c>
      <c r="N1023" s="168">
        <v>7</v>
      </c>
      <c r="O1023" s="170"/>
      <c r="P1023" s="169" t="s">
        <v>1634</v>
      </c>
      <c r="Q1023" s="168">
        <v>960563</v>
      </c>
      <c r="R1023" s="169" t="s">
        <v>925</v>
      </c>
    </row>
    <row r="1024" spans="12:18">
      <c r="L1024" s="168">
        <v>2070208</v>
      </c>
      <c r="M1024" s="169" t="s">
        <v>12</v>
      </c>
      <c r="N1024" s="168">
        <v>7</v>
      </c>
      <c r="O1024" s="170"/>
      <c r="P1024" s="169" t="s">
        <v>140</v>
      </c>
      <c r="Q1024" s="168">
        <v>960592</v>
      </c>
      <c r="R1024" s="169" t="s">
        <v>912</v>
      </c>
    </row>
    <row r="1025" spans="12:18">
      <c r="L1025" s="168">
        <v>2070209</v>
      </c>
      <c r="M1025" s="169" t="s">
        <v>12</v>
      </c>
      <c r="N1025" s="168">
        <v>7</v>
      </c>
      <c r="O1025" s="170"/>
      <c r="P1025" s="169" t="s">
        <v>1635</v>
      </c>
      <c r="Q1025" s="168">
        <v>960592</v>
      </c>
      <c r="R1025" s="169" t="s">
        <v>912</v>
      </c>
    </row>
    <row r="1026" spans="12:18">
      <c r="L1026" s="168">
        <v>2070210</v>
      </c>
      <c r="M1026" s="169" t="s">
        <v>12</v>
      </c>
      <c r="N1026" s="168">
        <v>7</v>
      </c>
      <c r="O1026" s="170"/>
      <c r="P1026" s="169" t="s">
        <v>1636</v>
      </c>
      <c r="Q1026" s="168">
        <v>960582</v>
      </c>
      <c r="R1026" s="169" t="s">
        <v>962</v>
      </c>
    </row>
    <row r="1027" spans="12:18">
      <c r="L1027" s="168">
        <v>2070211</v>
      </c>
      <c r="M1027" s="169" t="s">
        <v>12</v>
      </c>
      <c r="N1027" s="168">
        <v>7</v>
      </c>
      <c r="O1027" s="170"/>
      <c r="P1027" s="169" t="s">
        <v>1637</v>
      </c>
      <c r="Q1027" s="168">
        <v>960578</v>
      </c>
      <c r="R1027" s="169" t="s">
        <v>942</v>
      </c>
    </row>
    <row r="1028" spans="12:18">
      <c r="L1028" s="168">
        <v>2070405</v>
      </c>
      <c r="M1028" s="169" t="s">
        <v>12</v>
      </c>
      <c r="N1028" s="168">
        <v>7</v>
      </c>
      <c r="O1028" s="170"/>
      <c r="P1028" s="169" t="s">
        <v>1638</v>
      </c>
      <c r="Q1028" s="168">
        <v>960574</v>
      </c>
      <c r="R1028" s="169" t="s">
        <v>903</v>
      </c>
    </row>
    <row r="1029" spans="12:18">
      <c r="L1029" s="168">
        <v>2070406</v>
      </c>
      <c r="M1029" s="169" t="s">
        <v>12</v>
      </c>
      <c r="N1029" s="168">
        <v>7</v>
      </c>
      <c r="O1029" s="170"/>
      <c r="P1029" s="169" t="s">
        <v>1640</v>
      </c>
      <c r="Q1029" s="168">
        <v>960576</v>
      </c>
      <c r="R1029" s="169" t="s">
        <v>1641</v>
      </c>
    </row>
    <row r="1030" spans="12:18">
      <c r="L1030" s="168">
        <v>2070407</v>
      </c>
      <c r="M1030" s="169" t="s">
        <v>12</v>
      </c>
      <c r="N1030" s="168">
        <v>7</v>
      </c>
      <c r="O1030" s="170"/>
      <c r="P1030" s="169" t="s">
        <v>1642</v>
      </c>
      <c r="Q1030" s="168">
        <v>960575</v>
      </c>
      <c r="R1030" s="169" t="s">
        <v>1643</v>
      </c>
    </row>
    <row r="1031" spans="12:18">
      <c r="L1031" s="168">
        <v>2070408</v>
      </c>
      <c r="M1031" s="169" t="s">
        <v>12</v>
      </c>
      <c r="N1031" s="168">
        <v>7</v>
      </c>
      <c r="O1031" s="170"/>
      <c r="P1031" s="169" t="s">
        <v>1644</v>
      </c>
      <c r="Q1031" s="168">
        <v>960592</v>
      </c>
      <c r="R1031" s="169" t="s">
        <v>912</v>
      </c>
    </row>
    <row r="1032" spans="12:18">
      <c r="L1032" s="168">
        <v>2070409</v>
      </c>
      <c r="M1032" s="169" t="s">
        <v>12</v>
      </c>
      <c r="N1032" s="168">
        <v>7</v>
      </c>
      <c r="O1032" s="170"/>
      <c r="P1032" s="169" t="s">
        <v>1645</v>
      </c>
      <c r="Q1032" s="168">
        <v>960592</v>
      </c>
      <c r="R1032" s="169" t="s">
        <v>912</v>
      </c>
    </row>
    <row r="1033" spans="12:18">
      <c r="L1033" s="168">
        <v>2070410</v>
      </c>
      <c r="M1033" s="169" t="s">
        <v>12</v>
      </c>
      <c r="N1033" s="168">
        <v>7</v>
      </c>
      <c r="O1033" s="170"/>
      <c r="P1033" s="169" t="s">
        <v>1646</v>
      </c>
      <c r="Q1033" s="168">
        <v>960590</v>
      </c>
      <c r="R1033" s="169" t="s">
        <v>945</v>
      </c>
    </row>
    <row r="1034" spans="12:18">
      <c r="L1034" s="168">
        <v>2070411</v>
      </c>
      <c r="M1034" s="169" t="s">
        <v>12</v>
      </c>
      <c r="N1034" s="168">
        <v>7</v>
      </c>
      <c r="O1034" s="170"/>
      <c r="P1034" s="169" t="s">
        <v>1647</v>
      </c>
      <c r="Q1034" s="168">
        <v>960578</v>
      </c>
      <c r="R1034" s="169" t="s">
        <v>942</v>
      </c>
    </row>
    <row r="1035" spans="12:18">
      <c r="L1035" s="168">
        <v>2070507</v>
      </c>
      <c r="M1035" s="169" t="s">
        <v>12</v>
      </c>
      <c r="N1035" s="168">
        <v>7</v>
      </c>
      <c r="O1035" s="170"/>
      <c r="P1035" s="169" t="s">
        <v>1657</v>
      </c>
      <c r="Q1035" s="171">
        <v>960568</v>
      </c>
      <c r="R1035" s="172" t="s">
        <v>932</v>
      </c>
    </row>
    <row r="1036" spans="12:18">
      <c r="L1036" s="168">
        <v>2070604</v>
      </c>
      <c r="M1036" s="169" t="s">
        <v>12</v>
      </c>
      <c r="N1036" s="168">
        <v>7</v>
      </c>
      <c r="O1036" s="170"/>
      <c r="P1036" s="169" t="s">
        <v>1658</v>
      </c>
      <c r="Q1036" s="171">
        <v>960566</v>
      </c>
      <c r="R1036" s="172" t="s">
        <v>934</v>
      </c>
    </row>
    <row r="1037" spans="12:18">
      <c r="L1037" s="168">
        <v>2070806</v>
      </c>
      <c r="M1037" s="169" t="s">
        <v>12</v>
      </c>
      <c r="N1037" s="168">
        <v>7</v>
      </c>
      <c r="O1037" s="170"/>
      <c r="P1037" s="169" t="s">
        <v>1659</v>
      </c>
      <c r="Q1037" s="171">
        <v>960567</v>
      </c>
      <c r="R1037" s="172" t="s">
        <v>938</v>
      </c>
    </row>
    <row r="1038" spans="12:18">
      <c r="L1038" s="168">
        <v>2070704</v>
      </c>
      <c r="M1038" s="169" t="s">
        <v>12</v>
      </c>
      <c r="N1038" s="168">
        <v>7</v>
      </c>
      <c r="O1038" s="170"/>
      <c r="P1038" s="169" t="s">
        <v>1660</v>
      </c>
      <c r="Q1038" s="171">
        <v>960608</v>
      </c>
      <c r="R1038" s="172" t="s">
        <v>936</v>
      </c>
    </row>
    <row r="1039" spans="12:18">
      <c r="L1039" s="168">
        <v>2070908</v>
      </c>
      <c r="M1039" s="169" t="s">
        <v>12</v>
      </c>
      <c r="N1039" s="168">
        <v>7</v>
      </c>
      <c r="O1039" s="170"/>
      <c r="P1039" s="169" t="s">
        <v>1648</v>
      </c>
      <c r="Q1039" s="168">
        <v>960599</v>
      </c>
      <c r="R1039" s="169" t="s">
        <v>916</v>
      </c>
    </row>
    <row r="1040" spans="12:18">
      <c r="L1040" s="168">
        <v>2070909</v>
      </c>
      <c r="M1040" s="169" t="s">
        <v>12</v>
      </c>
      <c r="N1040" s="168">
        <v>7</v>
      </c>
      <c r="O1040" s="170"/>
      <c r="P1040" s="169" t="s">
        <v>1649</v>
      </c>
      <c r="Q1040" s="168">
        <v>960599</v>
      </c>
      <c r="R1040" s="169" t="s">
        <v>916</v>
      </c>
    </row>
    <row r="1041" spans="12:18">
      <c r="L1041" s="168">
        <v>2070910</v>
      </c>
      <c r="M1041" s="169" t="s">
        <v>12</v>
      </c>
      <c r="N1041" s="168">
        <v>7</v>
      </c>
      <c r="O1041" s="170"/>
      <c r="P1041" s="169" t="s">
        <v>1650</v>
      </c>
      <c r="Q1041" s="168">
        <v>960599</v>
      </c>
      <c r="R1041" s="169" t="s">
        <v>916</v>
      </c>
    </row>
    <row r="1042" spans="12:18">
      <c r="L1042" s="168">
        <v>2070911</v>
      </c>
      <c r="M1042" s="169" t="s">
        <v>12</v>
      </c>
      <c r="N1042" s="168">
        <v>7</v>
      </c>
      <c r="O1042" s="170"/>
      <c r="P1042" s="169" t="s">
        <v>1651</v>
      </c>
      <c r="Q1042" s="168">
        <v>960599</v>
      </c>
      <c r="R1042" s="169" t="s">
        <v>916</v>
      </c>
    </row>
    <row r="1043" spans="12:18">
      <c r="L1043" s="168">
        <v>2070912</v>
      </c>
      <c r="M1043" s="169" t="s">
        <v>12</v>
      </c>
      <c r="N1043" s="168">
        <v>7</v>
      </c>
      <c r="O1043" s="170"/>
      <c r="P1043" s="169" t="s">
        <v>1652</v>
      </c>
      <c r="Q1043" s="168">
        <v>960599</v>
      </c>
      <c r="R1043" s="169" t="s">
        <v>916</v>
      </c>
    </row>
    <row r="1044" spans="12:18">
      <c r="L1044" s="168">
        <v>2071005</v>
      </c>
      <c r="M1044" s="169" t="s">
        <v>12</v>
      </c>
      <c r="N1044" s="168">
        <v>7</v>
      </c>
      <c r="O1044" s="170"/>
      <c r="P1044" s="169" t="s">
        <v>1653</v>
      </c>
      <c r="Q1044" s="171">
        <v>960557</v>
      </c>
      <c r="R1044" s="172" t="s">
        <v>918</v>
      </c>
    </row>
    <row r="1045" spans="12:18">
      <c r="L1045" s="168">
        <v>2071104</v>
      </c>
      <c r="M1045" s="169" t="s">
        <v>12</v>
      </c>
      <c r="N1045" s="168">
        <v>7</v>
      </c>
      <c r="O1045" s="170"/>
      <c r="P1045" s="169" t="s">
        <v>1654</v>
      </c>
      <c r="Q1045" s="171">
        <v>960585</v>
      </c>
      <c r="R1045" s="172" t="s">
        <v>920</v>
      </c>
    </row>
    <row r="1046" spans="12:18">
      <c r="L1046" s="168">
        <v>2060109</v>
      </c>
      <c r="M1046" s="169" t="s">
        <v>12</v>
      </c>
      <c r="N1046" s="168">
        <v>6</v>
      </c>
      <c r="O1046" s="170"/>
      <c r="P1046" s="169" t="s">
        <v>138</v>
      </c>
      <c r="Q1046" s="168">
        <v>960487</v>
      </c>
      <c r="R1046" s="169" t="s">
        <v>894</v>
      </c>
    </row>
    <row r="1047" spans="12:18">
      <c r="L1047" s="168">
        <v>2060110</v>
      </c>
      <c r="M1047" s="169" t="s">
        <v>12</v>
      </c>
      <c r="N1047" s="168">
        <v>6</v>
      </c>
      <c r="O1047" s="170"/>
      <c r="P1047" s="169" t="s">
        <v>1634</v>
      </c>
      <c r="Q1047" s="168">
        <v>960487</v>
      </c>
      <c r="R1047" s="169" t="s">
        <v>894</v>
      </c>
    </row>
    <row r="1048" spans="12:18">
      <c r="L1048" s="168">
        <v>2060209</v>
      </c>
      <c r="M1048" s="169" t="s">
        <v>12</v>
      </c>
      <c r="N1048" s="168">
        <v>6</v>
      </c>
      <c r="O1048" s="170"/>
      <c r="P1048" s="169" t="s">
        <v>140</v>
      </c>
      <c r="Q1048" s="168">
        <v>960513</v>
      </c>
      <c r="R1048" s="169" t="s">
        <v>943</v>
      </c>
    </row>
    <row r="1049" spans="12:18">
      <c r="L1049" s="168">
        <v>2060210</v>
      </c>
      <c r="M1049" s="169" t="s">
        <v>12</v>
      </c>
      <c r="N1049" s="168">
        <v>6</v>
      </c>
      <c r="O1049" s="170"/>
      <c r="P1049" s="169" t="s">
        <v>1635</v>
      </c>
      <c r="Q1049" s="168">
        <v>960513</v>
      </c>
      <c r="R1049" s="169" t="s">
        <v>943</v>
      </c>
    </row>
    <row r="1050" spans="12:18">
      <c r="L1050" s="168">
        <v>2060211</v>
      </c>
      <c r="M1050" s="169" t="s">
        <v>12</v>
      </c>
      <c r="N1050" s="168">
        <v>6</v>
      </c>
      <c r="O1050" s="170"/>
      <c r="P1050" s="169" t="s">
        <v>1636</v>
      </c>
      <c r="Q1050" s="168">
        <v>960510</v>
      </c>
      <c r="R1050" s="169" t="s">
        <v>962</v>
      </c>
    </row>
    <row r="1051" spans="12:18">
      <c r="L1051" s="168">
        <v>2060212</v>
      </c>
      <c r="M1051" s="169" t="s">
        <v>12</v>
      </c>
      <c r="N1051" s="168">
        <v>6</v>
      </c>
      <c r="O1051" s="170"/>
      <c r="P1051" s="169" t="s">
        <v>1637</v>
      </c>
      <c r="Q1051" s="171">
        <v>960527</v>
      </c>
      <c r="R1051" s="172" t="s">
        <v>904</v>
      </c>
    </row>
    <row r="1052" spans="12:18">
      <c r="L1052" s="168">
        <v>2060313</v>
      </c>
      <c r="M1052" s="169" t="s">
        <v>12</v>
      </c>
      <c r="N1052" s="168">
        <v>6</v>
      </c>
      <c r="O1052" s="170"/>
      <c r="P1052" s="169" t="s">
        <v>1640</v>
      </c>
      <c r="Q1052" s="168">
        <v>960500</v>
      </c>
      <c r="R1052" s="169" t="s">
        <v>1641</v>
      </c>
    </row>
    <row r="1053" spans="12:18">
      <c r="L1053" s="168">
        <v>2060314</v>
      </c>
      <c r="M1053" s="169" t="s">
        <v>12</v>
      </c>
      <c r="N1053" s="168">
        <v>6</v>
      </c>
      <c r="O1053" s="170"/>
      <c r="P1053" s="169" t="s">
        <v>1642</v>
      </c>
      <c r="Q1053" s="168">
        <v>960499</v>
      </c>
      <c r="R1053" s="169" t="s">
        <v>1643</v>
      </c>
    </row>
    <row r="1054" spans="12:18">
      <c r="L1054" s="168">
        <v>2060315</v>
      </c>
      <c r="M1054" s="169" t="s">
        <v>12</v>
      </c>
      <c r="N1054" s="168">
        <v>6</v>
      </c>
      <c r="O1054" s="170"/>
      <c r="P1054" s="169" t="s">
        <v>1646</v>
      </c>
      <c r="Q1054" s="168">
        <v>960517</v>
      </c>
      <c r="R1054" s="169" t="s">
        <v>945</v>
      </c>
    </row>
    <row r="1055" spans="12:18">
      <c r="L1055" s="168">
        <v>2060316</v>
      </c>
      <c r="M1055" s="169" t="s">
        <v>12</v>
      </c>
      <c r="N1055" s="168">
        <v>6</v>
      </c>
      <c r="O1055" s="170"/>
      <c r="P1055" s="169" t="s">
        <v>1647</v>
      </c>
      <c r="Q1055" s="168">
        <v>960506</v>
      </c>
      <c r="R1055" s="169" t="s">
        <v>942</v>
      </c>
    </row>
    <row r="1056" spans="12:18">
      <c r="L1056" s="168">
        <v>2060405</v>
      </c>
      <c r="M1056" s="169" t="s">
        <v>12</v>
      </c>
      <c r="N1056" s="168">
        <v>6</v>
      </c>
      <c r="O1056" s="170"/>
      <c r="P1056" s="169" t="s">
        <v>1661</v>
      </c>
      <c r="Q1056" s="171">
        <v>960489</v>
      </c>
      <c r="R1056" s="172" t="s">
        <v>946</v>
      </c>
    </row>
    <row r="1057" spans="12:18">
      <c r="L1057" s="168">
        <v>2060706</v>
      </c>
      <c r="M1057" s="169" t="s">
        <v>12</v>
      </c>
      <c r="N1057" s="168">
        <v>6</v>
      </c>
      <c r="O1057" s="170"/>
      <c r="P1057" s="169" t="s">
        <v>1662</v>
      </c>
      <c r="Q1057" s="171">
        <v>960494</v>
      </c>
      <c r="R1057" s="172" t="s">
        <v>953</v>
      </c>
    </row>
    <row r="1058" spans="12:18">
      <c r="L1058" s="168">
        <v>2060808</v>
      </c>
      <c r="M1058" s="169" t="s">
        <v>12</v>
      </c>
      <c r="N1058" s="168">
        <v>6</v>
      </c>
      <c r="O1058" s="170"/>
      <c r="P1058" s="169" t="s">
        <v>1663</v>
      </c>
      <c r="Q1058" s="171">
        <v>960490</v>
      </c>
      <c r="R1058" s="172" t="s">
        <v>950</v>
      </c>
    </row>
    <row r="1059" spans="12:18">
      <c r="L1059" s="168">
        <v>2060904</v>
      </c>
      <c r="M1059" s="169" t="s">
        <v>12</v>
      </c>
      <c r="N1059" s="168">
        <v>6</v>
      </c>
      <c r="O1059" s="170"/>
      <c r="P1059" s="169" t="s">
        <v>1664</v>
      </c>
      <c r="Q1059" s="171">
        <v>960492</v>
      </c>
      <c r="R1059" s="172" t="s">
        <v>956</v>
      </c>
    </row>
    <row r="1060" spans="12:18">
      <c r="L1060" s="168">
        <v>2061008</v>
      </c>
      <c r="M1060" s="169" t="s">
        <v>12</v>
      </c>
      <c r="N1060" s="168">
        <v>6</v>
      </c>
      <c r="O1060" s="170"/>
      <c r="P1060" s="169" t="s">
        <v>1648</v>
      </c>
      <c r="Q1060" s="168">
        <v>960522</v>
      </c>
      <c r="R1060" s="169" t="s">
        <v>916</v>
      </c>
    </row>
    <row r="1061" spans="12:18">
      <c r="L1061" s="168">
        <v>2061009</v>
      </c>
      <c r="M1061" s="169" t="s">
        <v>12</v>
      </c>
      <c r="N1061" s="168">
        <v>6</v>
      </c>
      <c r="O1061" s="170"/>
      <c r="P1061" s="169" t="s">
        <v>1649</v>
      </c>
      <c r="Q1061" s="168">
        <v>960522</v>
      </c>
      <c r="R1061" s="169" t="s">
        <v>916</v>
      </c>
    </row>
    <row r="1062" spans="12:18">
      <c r="L1062" s="168">
        <v>2061010</v>
      </c>
      <c r="M1062" s="169" t="s">
        <v>12</v>
      </c>
      <c r="N1062" s="168">
        <v>6</v>
      </c>
      <c r="O1062" s="170"/>
      <c r="P1062" s="169" t="s">
        <v>1650</v>
      </c>
      <c r="Q1062" s="168">
        <v>960522</v>
      </c>
      <c r="R1062" s="169" t="s">
        <v>916</v>
      </c>
    </row>
    <row r="1063" spans="12:18">
      <c r="L1063" s="168">
        <v>2061011</v>
      </c>
      <c r="M1063" s="169" t="s">
        <v>12</v>
      </c>
      <c r="N1063" s="168">
        <v>6</v>
      </c>
      <c r="O1063" s="170"/>
      <c r="P1063" s="169" t="s">
        <v>1651</v>
      </c>
      <c r="Q1063" s="168">
        <v>960522</v>
      </c>
      <c r="R1063" s="169" t="s">
        <v>916</v>
      </c>
    </row>
    <row r="1064" spans="12:18">
      <c r="L1064" s="168">
        <v>2061012</v>
      </c>
      <c r="M1064" s="169" t="s">
        <v>12</v>
      </c>
      <c r="N1064" s="168">
        <v>6</v>
      </c>
      <c r="O1064" s="170"/>
      <c r="P1064" s="169" t="s">
        <v>1652</v>
      </c>
      <c r="Q1064" s="168">
        <v>960522</v>
      </c>
      <c r="R1064" s="169" t="s">
        <v>916</v>
      </c>
    </row>
    <row r="1065" spans="12:18">
      <c r="L1065" s="168">
        <v>2061105</v>
      </c>
      <c r="M1065" s="169" t="s">
        <v>12</v>
      </c>
      <c r="N1065" s="168">
        <v>6</v>
      </c>
      <c r="O1065" s="170"/>
      <c r="P1065" s="169" t="s">
        <v>1653</v>
      </c>
      <c r="Q1065" s="171">
        <v>960483</v>
      </c>
      <c r="R1065" s="172" t="s">
        <v>918</v>
      </c>
    </row>
    <row r="1066" spans="12:18">
      <c r="L1066" s="168">
        <v>2061204</v>
      </c>
      <c r="M1066" s="169" t="s">
        <v>12</v>
      </c>
      <c r="N1066" s="168">
        <v>6</v>
      </c>
      <c r="O1066" s="170"/>
      <c r="P1066" s="169" t="s">
        <v>1654</v>
      </c>
      <c r="Q1066" s="171">
        <v>960508</v>
      </c>
      <c r="R1066" s="172" t="s">
        <v>920</v>
      </c>
    </row>
    <row r="1067" spans="12:18">
      <c r="L1067" s="168">
        <v>2050111</v>
      </c>
      <c r="M1067" s="169" t="s">
        <v>12</v>
      </c>
      <c r="N1067" s="168">
        <v>5</v>
      </c>
      <c r="O1067" s="170"/>
      <c r="P1067" s="169" t="s">
        <v>1634</v>
      </c>
      <c r="Q1067" s="171">
        <v>960406</v>
      </c>
      <c r="R1067" s="172" t="s">
        <v>957</v>
      </c>
    </row>
    <row r="1068" spans="12:18">
      <c r="L1068" s="168">
        <v>2050210</v>
      </c>
      <c r="M1068" s="169" t="s">
        <v>12</v>
      </c>
      <c r="N1068" s="168">
        <v>5</v>
      </c>
      <c r="O1068" s="170"/>
      <c r="P1068" s="169" t="s">
        <v>1637</v>
      </c>
      <c r="Q1068" s="168">
        <v>960435</v>
      </c>
      <c r="R1068" s="169" t="s">
        <v>925</v>
      </c>
    </row>
    <row r="1069" spans="12:18">
      <c r="L1069" s="168">
        <v>2050211</v>
      </c>
      <c r="M1069" s="169" t="s">
        <v>12</v>
      </c>
      <c r="N1069" s="168">
        <v>5</v>
      </c>
      <c r="O1069" s="170"/>
      <c r="P1069" s="169" t="s">
        <v>1635</v>
      </c>
      <c r="Q1069" s="168">
        <v>960411</v>
      </c>
      <c r="R1069" s="169" t="s">
        <v>1655</v>
      </c>
    </row>
    <row r="1070" spans="12:18">
      <c r="L1070" s="168">
        <v>2050312</v>
      </c>
      <c r="M1070" s="169" t="s">
        <v>12</v>
      </c>
      <c r="N1070" s="168">
        <v>5</v>
      </c>
      <c r="O1070" s="170"/>
      <c r="P1070" s="169" t="s">
        <v>1638</v>
      </c>
      <c r="Q1070" s="168">
        <v>960432</v>
      </c>
      <c r="R1070" s="169" t="s">
        <v>943</v>
      </c>
    </row>
    <row r="1071" spans="12:18">
      <c r="L1071" s="168">
        <v>2050313</v>
      </c>
      <c r="M1071" s="169" t="s">
        <v>12</v>
      </c>
      <c r="N1071" s="168">
        <v>5</v>
      </c>
      <c r="O1071" s="170"/>
      <c r="P1071" s="169" t="s">
        <v>1640</v>
      </c>
      <c r="Q1071" s="168">
        <v>960427</v>
      </c>
      <c r="R1071" s="169" t="s">
        <v>1641</v>
      </c>
    </row>
    <row r="1072" spans="12:18">
      <c r="L1072" s="168">
        <v>2050314</v>
      </c>
      <c r="M1072" s="169" t="s">
        <v>12</v>
      </c>
      <c r="N1072" s="168">
        <v>5</v>
      </c>
      <c r="O1072" s="170"/>
      <c r="P1072" s="169" t="s">
        <v>1642</v>
      </c>
      <c r="Q1072" s="168">
        <v>960428</v>
      </c>
      <c r="R1072" s="169" t="s">
        <v>1665</v>
      </c>
    </row>
    <row r="1073" spans="12:18">
      <c r="L1073" s="168">
        <v>2050315</v>
      </c>
      <c r="M1073" s="169" t="s">
        <v>12</v>
      </c>
      <c r="N1073" s="168">
        <v>5</v>
      </c>
      <c r="O1073" s="170"/>
      <c r="P1073" s="169" t="s">
        <v>1646</v>
      </c>
      <c r="Q1073" s="168">
        <v>960443</v>
      </c>
      <c r="R1073" s="169" t="s">
        <v>1666</v>
      </c>
    </row>
    <row r="1074" spans="12:18">
      <c r="L1074" s="168">
        <v>2050316</v>
      </c>
      <c r="M1074" s="169" t="s">
        <v>12</v>
      </c>
      <c r="N1074" s="168">
        <v>5</v>
      </c>
      <c r="O1074" s="170"/>
      <c r="P1074" s="169" t="s">
        <v>1647</v>
      </c>
      <c r="Q1074" s="168">
        <v>960426</v>
      </c>
      <c r="R1074" s="169" t="s">
        <v>1667</v>
      </c>
    </row>
    <row r="1075" spans="12:18">
      <c r="L1075" s="168">
        <v>2050408</v>
      </c>
      <c r="M1075" s="169" t="s">
        <v>12</v>
      </c>
      <c r="N1075" s="168">
        <v>5</v>
      </c>
      <c r="O1075" s="170"/>
      <c r="P1075" s="169" t="s">
        <v>1648</v>
      </c>
      <c r="Q1075" s="168">
        <v>960448</v>
      </c>
      <c r="R1075" s="169" t="s">
        <v>916</v>
      </c>
    </row>
    <row r="1076" spans="12:18">
      <c r="L1076" s="168">
        <v>2050409</v>
      </c>
      <c r="M1076" s="169" t="s">
        <v>12</v>
      </c>
      <c r="N1076" s="168">
        <v>5</v>
      </c>
      <c r="O1076" s="170"/>
      <c r="P1076" s="169" t="s">
        <v>1649</v>
      </c>
      <c r="Q1076" s="168">
        <v>960448</v>
      </c>
      <c r="R1076" s="169" t="s">
        <v>916</v>
      </c>
    </row>
    <row r="1077" spans="12:18">
      <c r="L1077" s="168">
        <v>2050410</v>
      </c>
      <c r="M1077" s="169" t="s">
        <v>12</v>
      </c>
      <c r="N1077" s="168">
        <v>5</v>
      </c>
      <c r="O1077" s="170"/>
      <c r="P1077" s="169" t="s">
        <v>1650</v>
      </c>
      <c r="Q1077" s="168">
        <v>960448</v>
      </c>
      <c r="R1077" s="169" t="s">
        <v>916</v>
      </c>
    </row>
    <row r="1078" spans="12:18">
      <c r="L1078" s="168">
        <v>2050411</v>
      </c>
      <c r="M1078" s="169" t="s">
        <v>12</v>
      </c>
      <c r="N1078" s="168">
        <v>5</v>
      </c>
      <c r="O1078" s="170"/>
      <c r="P1078" s="169" t="s">
        <v>1651</v>
      </c>
      <c r="Q1078" s="168">
        <v>960448</v>
      </c>
      <c r="R1078" s="169" t="s">
        <v>916</v>
      </c>
    </row>
    <row r="1079" spans="12:18">
      <c r="L1079" s="168">
        <v>2050412</v>
      </c>
      <c r="M1079" s="169" t="s">
        <v>12</v>
      </c>
      <c r="N1079" s="168">
        <v>5</v>
      </c>
      <c r="O1079" s="170"/>
      <c r="P1079" s="169" t="s">
        <v>1652</v>
      </c>
      <c r="Q1079" s="168">
        <v>960448</v>
      </c>
      <c r="R1079" s="169" t="s">
        <v>916</v>
      </c>
    </row>
    <row r="1080" spans="12:18">
      <c r="L1080" s="168">
        <v>2050505</v>
      </c>
      <c r="M1080" s="169" t="s">
        <v>12</v>
      </c>
      <c r="N1080" s="168">
        <v>5</v>
      </c>
      <c r="O1080" s="170"/>
      <c r="P1080" s="169" t="s">
        <v>1653</v>
      </c>
      <c r="Q1080" s="171">
        <v>960410</v>
      </c>
      <c r="R1080" s="172" t="s">
        <v>918</v>
      </c>
    </row>
    <row r="1081" spans="12:18">
      <c r="L1081" s="168">
        <v>2050604</v>
      </c>
      <c r="M1081" s="169" t="s">
        <v>12</v>
      </c>
      <c r="N1081" s="168">
        <v>5</v>
      </c>
      <c r="O1081" s="170"/>
      <c r="P1081" s="169" t="s">
        <v>1654</v>
      </c>
      <c r="Q1081" s="171">
        <v>960421</v>
      </c>
      <c r="R1081" s="172" t="s">
        <v>920</v>
      </c>
    </row>
    <row r="1082" spans="12:18">
      <c r="L1082" s="168">
        <v>2050806</v>
      </c>
      <c r="M1082" s="169" t="s">
        <v>12</v>
      </c>
      <c r="N1082" s="168">
        <v>5</v>
      </c>
      <c r="O1082" s="170"/>
      <c r="P1082" s="169" t="s">
        <v>1668</v>
      </c>
      <c r="Q1082" s="168">
        <v>960419</v>
      </c>
      <c r="R1082" s="169" t="s">
        <v>969</v>
      </c>
    </row>
    <row r="1083" spans="12:18">
      <c r="L1083" s="168">
        <v>2050704</v>
      </c>
      <c r="M1083" s="169" t="s">
        <v>12</v>
      </c>
      <c r="N1083" s="168">
        <v>5</v>
      </c>
      <c r="O1083" s="170"/>
      <c r="P1083" s="169" t="s">
        <v>1669</v>
      </c>
      <c r="Q1083" s="168">
        <v>960455</v>
      </c>
      <c r="R1083" s="169" t="s">
        <v>971</v>
      </c>
    </row>
  </sheetData>
  <mergeCells count="1">
    <mergeCell ref="A1:D1"/>
  </mergeCells>
  <pageMargins left="0.70866141732283472" right="0.70866141732283472" top="0.35433070866141736" bottom="0.35433070866141736" header="0.31496062992125984" footer="0.31496062992125984"/>
  <pageSetup paperSize="9" scale="44" orientation="portrait" r:id="rId1"/>
  <ignoredErrors>
    <ignoredError sqref="B40:C48 B4:E6 B7:B18 B50:B64 C7:E14 D15:E16 C15:C18 C56:C64 B65:B79 C65:C79 D65:D79 E65:E79 B19:B39 D19:E64 C19:C39 D18:E18 D17" unlockedFormula="1"/>
    <ignoredError sqref="C50:C55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53"/>
  <sheetViews>
    <sheetView showZeros="0" tabSelected="1" zoomScaleNormal="100" workbookViewId="0">
      <pane xSplit="2" ySplit="3" topLeftCell="D16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baseColWidth="10" defaultColWidth="8.83203125" defaultRowHeight="15"/>
  <cols>
    <col min="1" max="1" width="5.83203125" bestFit="1" customWidth="1"/>
    <col min="2" max="2" width="7.5" style="22" customWidth="1"/>
    <col min="3" max="3" width="4.6640625" style="1" hidden="1" customWidth="1"/>
    <col min="4" max="4" width="4.6640625" style="1" customWidth="1"/>
    <col min="5" max="5" width="6.6640625" style="23" customWidth="1"/>
    <col min="6" max="6" width="9.6640625" style="1" customWidth="1"/>
    <col min="7" max="7" width="14.6640625" style="1" customWidth="1"/>
    <col min="8" max="8" width="9.1640625" style="22"/>
    <col min="9" max="9" width="5.83203125" style="22" bestFit="1" customWidth="1"/>
    <col min="10" max="10" width="7.5" style="22" customWidth="1"/>
    <col min="11" max="11" width="4.6640625" style="1" hidden="1" customWidth="1"/>
    <col min="12" max="12" width="4.6640625" style="1" customWidth="1"/>
    <col min="13" max="13" width="6.6640625" style="23" customWidth="1"/>
    <col min="14" max="14" width="9.6640625" style="1" customWidth="1"/>
    <col min="15" max="15" width="14.6640625" style="1" customWidth="1"/>
    <col min="16" max="16" width="9.1640625" style="4"/>
    <col min="17" max="18" width="6" style="5" customWidth="1"/>
    <col min="19" max="20" width="9.6640625" style="5" customWidth="1"/>
    <col min="21" max="22" width="9.1640625" style="4"/>
    <col min="26" max="26" width="12.1640625" style="52" hidden="1" customWidth="1"/>
    <col min="27" max="27" width="9.1640625" style="24" hidden="1" customWidth="1"/>
    <col min="28" max="28" width="28.83203125" style="24" hidden="1" customWidth="1"/>
    <col min="29" max="29" width="101.33203125" style="49" hidden="1" customWidth="1"/>
    <col min="30" max="30" width="14.83203125" style="51" hidden="1" customWidth="1"/>
    <col min="31" max="31" width="8.33203125" style="24" hidden="1" customWidth="1"/>
  </cols>
  <sheetData>
    <row r="1" spans="1:31" ht="18.5" customHeight="1">
      <c r="B1" s="40" t="s">
        <v>870</v>
      </c>
      <c r="C1" s="32"/>
      <c r="D1" s="190" t="s">
        <v>1677</v>
      </c>
      <c r="E1" s="190"/>
      <c r="F1" s="190"/>
      <c r="G1" s="190"/>
      <c r="H1" s="33"/>
      <c r="I1" s="3"/>
      <c r="J1" s="191"/>
      <c r="K1" s="192" t="str">
        <f>D1</f>
        <v>YNT_5SNF_Deneme_Sinavi_02_Cevap_Anahtari</v>
      </c>
      <c r="L1" s="193"/>
      <c r="M1" s="193"/>
      <c r="N1" s="193"/>
      <c r="O1" s="194"/>
      <c r="Q1" s="187" t="s">
        <v>14</v>
      </c>
      <c r="R1" s="188"/>
      <c r="S1" s="188"/>
      <c r="T1" s="188"/>
      <c r="U1" s="189"/>
      <c r="AD1" s="24"/>
    </row>
    <row r="2" spans="1:31" ht="25">
      <c r="B2" s="25"/>
      <c r="C2" s="6" t="s">
        <v>0</v>
      </c>
      <c r="D2" s="7" t="s">
        <v>0</v>
      </c>
      <c r="E2" s="178" t="s">
        <v>0</v>
      </c>
      <c r="F2" s="179"/>
      <c r="G2" s="180"/>
      <c r="H2" s="2"/>
      <c r="I2" s="3"/>
      <c r="J2" s="191"/>
      <c r="K2" s="8" t="s">
        <v>1</v>
      </c>
      <c r="L2" s="9" t="s">
        <v>0</v>
      </c>
      <c r="M2" s="181" t="s">
        <v>1</v>
      </c>
      <c r="N2" s="182"/>
      <c r="O2" s="183"/>
      <c r="Q2" s="7" t="s">
        <v>0</v>
      </c>
      <c r="R2" s="7" t="s">
        <v>1</v>
      </c>
      <c r="S2" s="36"/>
      <c r="T2" s="36"/>
      <c r="U2" s="36"/>
      <c r="AD2" s="24"/>
    </row>
    <row r="3" spans="1:31" ht="25" thickBot="1">
      <c r="B3" s="25"/>
      <c r="C3" s="75" t="s">
        <v>2</v>
      </c>
      <c r="D3" s="75" t="s">
        <v>2</v>
      </c>
      <c r="E3" s="178" t="s">
        <v>3</v>
      </c>
      <c r="F3" s="179"/>
      <c r="G3" s="180"/>
      <c r="H3" s="2"/>
      <c r="I3" s="3"/>
      <c r="J3" s="191"/>
      <c r="K3" s="75" t="s">
        <v>2</v>
      </c>
      <c r="L3" s="75" t="s">
        <v>2</v>
      </c>
      <c r="M3" s="184" t="s">
        <v>3</v>
      </c>
      <c r="N3" s="185"/>
      <c r="O3" s="186"/>
      <c r="Q3" s="10" t="s">
        <v>2</v>
      </c>
      <c r="R3" s="10" t="s">
        <v>2</v>
      </c>
      <c r="S3" s="10"/>
      <c r="T3" s="10"/>
      <c r="U3" s="10"/>
      <c r="Z3" s="54" t="s">
        <v>8</v>
      </c>
      <c r="AA3" s="37" t="s">
        <v>9</v>
      </c>
      <c r="AB3" s="37" t="s">
        <v>10</v>
      </c>
      <c r="AC3" s="37" t="s">
        <v>11</v>
      </c>
      <c r="AD3" s="37" t="s">
        <v>8</v>
      </c>
      <c r="AE3" s="37" t="s">
        <v>13</v>
      </c>
    </row>
    <row r="4" spans="1:31" ht="15" customHeight="1">
      <c r="A4" s="198" t="s">
        <v>35</v>
      </c>
      <c r="B4" s="201" t="s">
        <v>4</v>
      </c>
      <c r="C4" s="76">
        <v>1</v>
      </c>
      <c r="D4" s="82">
        <v>1</v>
      </c>
      <c r="E4" s="77" t="s">
        <v>1670</v>
      </c>
      <c r="F4" s="78" t="s">
        <v>1671</v>
      </c>
      <c r="G4" s="84">
        <v>2050101</v>
      </c>
      <c r="I4" s="198" t="s">
        <v>35</v>
      </c>
      <c r="J4" s="201" t="s">
        <v>4</v>
      </c>
      <c r="K4" s="76">
        <v>1</v>
      </c>
      <c r="L4" s="82">
        <v>2</v>
      </c>
      <c r="M4" s="77" t="s">
        <v>1670</v>
      </c>
      <c r="N4" s="78" t="s">
        <v>0</v>
      </c>
      <c r="O4" s="84">
        <v>2050303</v>
      </c>
      <c r="Q4" s="41">
        <f t="shared" ref="Q4:Q30" si="0">C4</f>
        <v>1</v>
      </c>
      <c r="R4" s="47">
        <f>VLOOKUP(Q4,CHOOSE({1,2},$L$4:$L$18,$K$4:$K$18),2,FALSE)</f>
        <v>2</v>
      </c>
      <c r="S4" s="41" t="str">
        <f t="shared" ref="S4:S30" si="1">IF(F4="","",F4)</f>
        <v>D</v>
      </c>
      <c r="T4" s="41" t="str">
        <f t="shared" ref="T4:T18" si="2">VLOOKUP(Q4,$L$4:$N$18,3,FALSE)</f>
        <v>D</v>
      </c>
      <c r="U4" s="42" t="b">
        <f t="shared" ref="U4:U48" si="3">EXACT(T4,S4)</f>
        <v>1</v>
      </c>
      <c r="Z4" s="52">
        <f t="shared" ref="Z4:Z35" si="4">$AD4</f>
        <v>2080101</v>
      </c>
      <c r="AB4" s="24" t="s">
        <v>12</v>
      </c>
      <c r="AC4" t="s">
        <v>42</v>
      </c>
      <c r="AD4" s="24">
        <v>2080101</v>
      </c>
      <c r="AE4" s="24">
        <v>8</v>
      </c>
    </row>
    <row r="5" spans="1:31">
      <c r="A5" s="199"/>
      <c r="B5" s="202"/>
      <c r="C5" s="43">
        <v>2</v>
      </c>
      <c r="D5" s="44">
        <v>2</v>
      </c>
      <c r="E5" s="106" t="s">
        <v>1670</v>
      </c>
      <c r="F5" s="107" t="s">
        <v>0</v>
      </c>
      <c r="G5" s="85">
        <v>2050303</v>
      </c>
      <c r="I5" s="199"/>
      <c r="J5" s="202"/>
      <c r="K5" s="43">
        <v>2</v>
      </c>
      <c r="L5" s="44">
        <v>1</v>
      </c>
      <c r="M5" s="106" t="s">
        <v>1670</v>
      </c>
      <c r="N5" s="107" t="s">
        <v>1671</v>
      </c>
      <c r="O5" s="85">
        <v>2050101</v>
      </c>
      <c r="Q5" s="45">
        <f t="shared" si="0"/>
        <v>2</v>
      </c>
      <c r="R5" s="47">
        <f>VLOOKUP(Q5,CHOOSE({1,2},$L$4:$L$18,$K$4:$K$18),2,FALSE)</f>
        <v>1</v>
      </c>
      <c r="S5" s="45" t="str">
        <f t="shared" si="1"/>
        <v>A</v>
      </c>
      <c r="T5" s="46" t="str">
        <f t="shared" si="2"/>
        <v>A</v>
      </c>
      <c r="U5" s="11" t="b">
        <f t="shared" si="3"/>
        <v>1</v>
      </c>
      <c r="Z5" s="52">
        <f t="shared" si="4"/>
        <v>2080102</v>
      </c>
      <c r="AB5" s="24" t="s">
        <v>12</v>
      </c>
      <c r="AC5" t="s">
        <v>43</v>
      </c>
      <c r="AD5" s="24">
        <v>2080102</v>
      </c>
      <c r="AE5" s="24">
        <v>8</v>
      </c>
    </row>
    <row r="6" spans="1:31">
      <c r="A6" s="199"/>
      <c r="B6" s="202"/>
      <c r="C6" s="43">
        <v>3</v>
      </c>
      <c r="D6" s="44">
        <v>3</v>
      </c>
      <c r="E6" s="106" t="s">
        <v>1670</v>
      </c>
      <c r="F6" s="107" t="s">
        <v>1672</v>
      </c>
      <c r="G6" s="85">
        <v>2050301</v>
      </c>
      <c r="I6" s="199"/>
      <c r="J6" s="202"/>
      <c r="K6" s="43">
        <v>3</v>
      </c>
      <c r="L6" s="44">
        <v>10</v>
      </c>
      <c r="M6" s="106" t="s">
        <v>1670</v>
      </c>
      <c r="N6" s="107" t="s">
        <v>1671</v>
      </c>
      <c r="O6" s="85">
        <v>2050602</v>
      </c>
      <c r="Q6" s="45">
        <f t="shared" si="0"/>
        <v>3</v>
      </c>
      <c r="R6" s="55">
        <f>VLOOKUP(Q6,CHOOSE({1,2},$L$4:$L$18,$K$4:$K$18),2,FALSE)</f>
        <v>9</v>
      </c>
      <c r="S6" s="45" t="str">
        <f t="shared" si="1"/>
        <v>C</v>
      </c>
      <c r="T6" s="55" t="str">
        <f t="shared" si="2"/>
        <v>C</v>
      </c>
      <c r="U6" s="11" t="b">
        <f t="shared" si="3"/>
        <v>1</v>
      </c>
      <c r="Z6" s="52">
        <f t="shared" si="4"/>
        <v>2080103</v>
      </c>
      <c r="AB6" s="24" t="s">
        <v>12</v>
      </c>
      <c r="AC6" t="s">
        <v>44</v>
      </c>
      <c r="AD6" s="24">
        <v>2080103</v>
      </c>
      <c r="AE6" s="24">
        <v>8</v>
      </c>
    </row>
    <row r="7" spans="1:31">
      <c r="A7" s="199"/>
      <c r="B7" s="202"/>
      <c r="C7" s="43">
        <v>4</v>
      </c>
      <c r="D7" s="44">
        <v>4</v>
      </c>
      <c r="E7" s="106" t="s">
        <v>1670</v>
      </c>
      <c r="F7" s="107" t="s">
        <v>1672</v>
      </c>
      <c r="G7" s="85">
        <v>2050106</v>
      </c>
      <c r="I7" s="199"/>
      <c r="J7" s="202"/>
      <c r="K7" s="43">
        <v>4</v>
      </c>
      <c r="L7" s="44">
        <v>11</v>
      </c>
      <c r="M7" s="106" t="s">
        <v>1670</v>
      </c>
      <c r="N7" s="107" t="s">
        <v>1672</v>
      </c>
      <c r="O7" s="85">
        <v>2050403</v>
      </c>
      <c r="Q7" s="45">
        <f t="shared" si="0"/>
        <v>4</v>
      </c>
      <c r="R7" s="55">
        <f>VLOOKUP(Q7,CHOOSE({1,2},$L$4:$L$18,$K$4:$K$18),2,FALSE)</f>
        <v>10</v>
      </c>
      <c r="S7" s="45" t="str">
        <f t="shared" si="1"/>
        <v>C</v>
      </c>
      <c r="T7" s="55" t="str">
        <f t="shared" si="2"/>
        <v>C</v>
      </c>
      <c r="U7" s="11" t="b">
        <f t="shared" si="3"/>
        <v>1</v>
      </c>
      <c r="Z7" s="52">
        <f t="shared" si="4"/>
        <v>2080201</v>
      </c>
      <c r="AB7" s="24" t="s">
        <v>12</v>
      </c>
      <c r="AC7" t="s">
        <v>45</v>
      </c>
      <c r="AD7" s="24">
        <v>2080201</v>
      </c>
      <c r="AE7" s="24">
        <v>8</v>
      </c>
    </row>
    <row r="8" spans="1:31">
      <c r="A8" s="199"/>
      <c r="B8" s="202"/>
      <c r="C8" s="43">
        <v>5</v>
      </c>
      <c r="D8" s="44">
        <v>5</v>
      </c>
      <c r="E8" s="106" t="s">
        <v>1670</v>
      </c>
      <c r="F8" s="107" t="s">
        <v>1</v>
      </c>
      <c r="G8" s="85">
        <v>2050104</v>
      </c>
      <c r="I8" s="199"/>
      <c r="J8" s="202"/>
      <c r="K8" s="43">
        <v>5</v>
      </c>
      <c r="L8" s="44">
        <v>12</v>
      </c>
      <c r="M8" s="106" t="s">
        <v>1670</v>
      </c>
      <c r="N8" s="107" t="s">
        <v>0</v>
      </c>
      <c r="O8" s="85">
        <v>2050310</v>
      </c>
      <c r="Q8" s="45">
        <f t="shared" si="0"/>
        <v>5</v>
      </c>
      <c r="R8" s="55">
        <f>VLOOKUP(Q8,CHOOSE({1,2},$L$4:$L$18,$K$4:$K$18),2,FALSE)</f>
        <v>11</v>
      </c>
      <c r="S8" s="45" t="str">
        <f t="shared" si="1"/>
        <v>B</v>
      </c>
      <c r="T8" s="55" t="str">
        <f t="shared" si="2"/>
        <v>B</v>
      </c>
      <c r="U8" s="11" t="b">
        <f t="shared" si="3"/>
        <v>1</v>
      </c>
      <c r="Z8" s="52">
        <f t="shared" si="4"/>
        <v>2080202</v>
      </c>
      <c r="AB8" s="24" t="s">
        <v>12</v>
      </c>
      <c r="AC8" t="s">
        <v>46</v>
      </c>
      <c r="AD8" s="24">
        <v>2080202</v>
      </c>
      <c r="AE8" s="24">
        <v>8</v>
      </c>
    </row>
    <row r="9" spans="1:31">
      <c r="A9" s="199"/>
      <c r="B9" s="202"/>
      <c r="C9" s="43">
        <v>6</v>
      </c>
      <c r="D9" s="44">
        <v>6</v>
      </c>
      <c r="E9" s="106" t="s">
        <v>1670</v>
      </c>
      <c r="F9" s="107" t="s">
        <v>0</v>
      </c>
      <c r="G9" s="85">
        <v>2050304</v>
      </c>
      <c r="I9" s="199"/>
      <c r="J9" s="202"/>
      <c r="K9" s="43">
        <v>6</v>
      </c>
      <c r="L9" s="44">
        <v>13</v>
      </c>
      <c r="M9" s="106" t="s">
        <v>1670</v>
      </c>
      <c r="N9" s="107" t="s">
        <v>1672</v>
      </c>
      <c r="O9" s="85">
        <v>2050801</v>
      </c>
      <c r="Q9" s="117">
        <f t="shared" si="0"/>
        <v>6</v>
      </c>
      <c r="R9" s="117">
        <f>VLOOKUP(Q9,CHOOSE({1,2},$L$4:$L$18,$K$4:$K$18),2,FALSE)</f>
        <v>12</v>
      </c>
      <c r="S9" s="118" t="str">
        <f t="shared" si="1"/>
        <v>A</v>
      </c>
      <c r="T9" s="55" t="str">
        <f t="shared" si="2"/>
        <v>A</v>
      </c>
      <c r="U9" s="11" t="b">
        <f t="shared" si="3"/>
        <v>1</v>
      </c>
      <c r="Z9" s="52">
        <f t="shared" si="4"/>
        <v>2080203</v>
      </c>
      <c r="AB9" s="24" t="s">
        <v>12</v>
      </c>
      <c r="AC9" t="s">
        <v>47</v>
      </c>
      <c r="AD9" s="24">
        <v>2080203</v>
      </c>
      <c r="AE9" s="24">
        <v>8</v>
      </c>
    </row>
    <row r="10" spans="1:31">
      <c r="A10" s="199"/>
      <c r="B10" s="202"/>
      <c r="C10" s="43">
        <v>7</v>
      </c>
      <c r="D10" s="44">
        <v>7</v>
      </c>
      <c r="E10" s="106" t="s">
        <v>1670</v>
      </c>
      <c r="F10" s="107" t="s">
        <v>1671</v>
      </c>
      <c r="G10" s="85">
        <v>2050204</v>
      </c>
      <c r="I10" s="199"/>
      <c r="J10" s="202"/>
      <c r="K10" s="43">
        <v>7</v>
      </c>
      <c r="L10" s="44">
        <v>14</v>
      </c>
      <c r="M10" s="106" t="s">
        <v>1670</v>
      </c>
      <c r="N10" s="107" t="s">
        <v>1</v>
      </c>
      <c r="O10" s="85">
        <v>2050315</v>
      </c>
      <c r="Q10" s="117">
        <f t="shared" si="0"/>
        <v>7</v>
      </c>
      <c r="R10" s="117">
        <f>VLOOKUP(Q10,CHOOSE({1,2},$L$4:$L$18,$K$4:$K$18),2,FALSE)</f>
        <v>13</v>
      </c>
      <c r="S10" s="118" t="str">
        <f t="shared" si="1"/>
        <v>D</v>
      </c>
      <c r="T10" s="55" t="str">
        <f t="shared" si="2"/>
        <v>D</v>
      </c>
      <c r="U10" s="11" t="b">
        <f t="shared" si="3"/>
        <v>1</v>
      </c>
      <c r="Z10" s="52">
        <f t="shared" si="4"/>
        <v>2080204</v>
      </c>
      <c r="AB10" s="24" t="s">
        <v>12</v>
      </c>
      <c r="AC10" t="s">
        <v>48</v>
      </c>
      <c r="AD10" s="24">
        <v>2080204</v>
      </c>
      <c r="AE10" s="24">
        <v>8</v>
      </c>
    </row>
    <row r="11" spans="1:31">
      <c r="A11" s="199"/>
      <c r="B11" s="202"/>
      <c r="C11" s="43">
        <v>8</v>
      </c>
      <c r="D11" s="44">
        <v>8</v>
      </c>
      <c r="E11" s="106" t="s">
        <v>1670</v>
      </c>
      <c r="F11" s="107" t="s">
        <v>1</v>
      </c>
      <c r="G11" s="85">
        <v>2050504</v>
      </c>
      <c r="I11" s="199"/>
      <c r="J11" s="202"/>
      <c r="K11" s="43">
        <v>8</v>
      </c>
      <c r="L11" s="44">
        <v>15</v>
      </c>
      <c r="M11" s="106" t="s">
        <v>1670</v>
      </c>
      <c r="N11" s="107" t="s">
        <v>0</v>
      </c>
      <c r="O11" s="85">
        <v>2050703</v>
      </c>
      <c r="Q11" s="117">
        <f t="shared" si="0"/>
        <v>8</v>
      </c>
      <c r="R11" s="117">
        <f>VLOOKUP(Q11,CHOOSE({1,2},$L$4:$L$18,$K$4:$K$18),2,FALSE)</f>
        <v>14</v>
      </c>
      <c r="S11" s="118" t="str">
        <f t="shared" si="1"/>
        <v>B</v>
      </c>
      <c r="T11" s="117" t="str">
        <f t="shared" si="2"/>
        <v>B</v>
      </c>
      <c r="U11" s="11" t="b">
        <f t="shared" si="3"/>
        <v>1</v>
      </c>
      <c r="AC11"/>
      <c r="AD11" s="24"/>
    </row>
    <row r="12" spans="1:31">
      <c r="A12" s="199"/>
      <c r="B12" s="202"/>
      <c r="C12" s="43">
        <v>9</v>
      </c>
      <c r="D12" s="44">
        <v>9</v>
      </c>
      <c r="E12" s="106" t="s">
        <v>1670</v>
      </c>
      <c r="F12" s="107" t="s">
        <v>1</v>
      </c>
      <c r="G12" s="85">
        <v>2050202</v>
      </c>
      <c r="I12" s="199"/>
      <c r="J12" s="202"/>
      <c r="K12" s="43">
        <v>9</v>
      </c>
      <c r="L12" s="44">
        <v>3</v>
      </c>
      <c r="M12" s="106" t="s">
        <v>1670</v>
      </c>
      <c r="N12" s="107" t="s">
        <v>1672</v>
      </c>
      <c r="O12" s="85">
        <v>2050301</v>
      </c>
      <c r="Q12" s="117">
        <f t="shared" si="0"/>
        <v>9</v>
      </c>
      <c r="R12" s="117">
        <f>VLOOKUP(Q12,CHOOSE({1,2},$L$4:$L$18,$K$4:$K$18),2,FALSE)</f>
        <v>15</v>
      </c>
      <c r="S12" s="118" t="str">
        <f t="shared" si="1"/>
        <v>B</v>
      </c>
      <c r="T12" s="117" t="str">
        <f t="shared" si="2"/>
        <v>B</v>
      </c>
      <c r="U12" s="11" t="b">
        <f t="shared" si="3"/>
        <v>1</v>
      </c>
      <c r="AC12"/>
      <c r="AD12" s="24"/>
    </row>
    <row r="13" spans="1:31">
      <c r="A13" s="199"/>
      <c r="B13" s="202"/>
      <c r="C13" s="43">
        <v>10</v>
      </c>
      <c r="D13" s="44">
        <v>10</v>
      </c>
      <c r="E13" s="106" t="s">
        <v>1670</v>
      </c>
      <c r="F13" s="107" t="s">
        <v>1671</v>
      </c>
      <c r="G13" s="85">
        <v>2050602</v>
      </c>
      <c r="I13" s="199"/>
      <c r="J13" s="202"/>
      <c r="K13" s="43">
        <v>10</v>
      </c>
      <c r="L13" s="44">
        <v>4</v>
      </c>
      <c r="M13" s="106" t="s">
        <v>1670</v>
      </c>
      <c r="N13" s="107" t="s">
        <v>1672</v>
      </c>
      <c r="O13" s="85">
        <v>2050106</v>
      </c>
      <c r="Q13" s="117">
        <f t="shared" si="0"/>
        <v>10</v>
      </c>
      <c r="R13" s="117">
        <f>VLOOKUP(Q13,CHOOSE({1,2},$L$4:$L$18,$K$4:$K$18),2,FALSE)</f>
        <v>3</v>
      </c>
      <c r="S13" s="118" t="str">
        <f t="shared" si="1"/>
        <v>D</v>
      </c>
      <c r="T13" s="117" t="str">
        <f t="shared" si="2"/>
        <v>D</v>
      </c>
      <c r="U13" s="11" t="b">
        <f t="shared" si="3"/>
        <v>1</v>
      </c>
      <c r="AC13"/>
      <c r="AD13" s="24"/>
    </row>
    <row r="14" spans="1:31">
      <c r="A14" s="199"/>
      <c r="B14" s="202"/>
      <c r="C14" s="43">
        <v>11</v>
      </c>
      <c r="D14" s="44">
        <v>11</v>
      </c>
      <c r="E14" s="106" t="s">
        <v>1670</v>
      </c>
      <c r="F14" s="107" t="s">
        <v>1672</v>
      </c>
      <c r="G14" s="85">
        <v>2050403</v>
      </c>
      <c r="I14" s="199"/>
      <c r="J14" s="202"/>
      <c r="K14" s="43">
        <v>11</v>
      </c>
      <c r="L14" s="44">
        <v>5</v>
      </c>
      <c r="M14" s="106" t="s">
        <v>1670</v>
      </c>
      <c r="N14" s="107" t="s">
        <v>1</v>
      </c>
      <c r="O14" s="85">
        <v>2050104</v>
      </c>
      <c r="Q14" s="117">
        <f t="shared" si="0"/>
        <v>11</v>
      </c>
      <c r="R14" s="117">
        <f>VLOOKUP(Q14,CHOOSE({1,2},$L$4:$L$18,$K$4:$K$18),2,FALSE)</f>
        <v>4</v>
      </c>
      <c r="S14" s="118" t="str">
        <f t="shared" si="1"/>
        <v>C</v>
      </c>
      <c r="T14" s="117" t="str">
        <f t="shared" si="2"/>
        <v>C</v>
      </c>
      <c r="U14" s="11" t="b">
        <f t="shared" si="3"/>
        <v>1</v>
      </c>
      <c r="AC14"/>
      <c r="AD14" s="24"/>
    </row>
    <row r="15" spans="1:31">
      <c r="A15" s="199"/>
      <c r="B15" s="202"/>
      <c r="C15" s="43">
        <v>12</v>
      </c>
      <c r="D15" s="44">
        <v>12</v>
      </c>
      <c r="E15" s="106" t="s">
        <v>1670</v>
      </c>
      <c r="F15" s="107" t="s">
        <v>0</v>
      </c>
      <c r="G15" s="85">
        <v>2050310</v>
      </c>
      <c r="I15" s="199"/>
      <c r="J15" s="202"/>
      <c r="K15" s="43">
        <v>12</v>
      </c>
      <c r="L15" s="44">
        <v>6</v>
      </c>
      <c r="M15" s="106" t="s">
        <v>1670</v>
      </c>
      <c r="N15" s="107" t="s">
        <v>0</v>
      </c>
      <c r="O15" s="85">
        <v>2050304</v>
      </c>
      <c r="Q15" s="117">
        <f t="shared" si="0"/>
        <v>12</v>
      </c>
      <c r="R15" s="117">
        <f>VLOOKUP(Q15,CHOOSE({1,2},$L$4:$L$18,$K$4:$K$18),2,FALSE)</f>
        <v>5</v>
      </c>
      <c r="S15" s="118" t="str">
        <f t="shared" si="1"/>
        <v>A</v>
      </c>
      <c r="T15" s="117" t="str">
        <f t="shared" si="2"/>
        <v>A</v>
      </c>
      <c r="U15" s="11" t="b">
        <f t="shared" si="3"/>
        <v>1</v>
      </c>
      <c r="AC15"/>
      <c r="AD15" s="24"/>
    </row>
    <row r="16" spans="1:31">
      <c r="A16" s="199"/>
      <c r="B16" s="202"/>
      <c r="C16" s="43">
        <v>13</v>
      </c>
      <c r="D16" s="44">
        <v>13</v>
      </c>
      <c r="E16" s="106" t="s">
        <v>1670</v>
      </c>
      <c r="F16" s="107" t="s">
        <v>1672</v>
      </c>
      <c r="G16" s="85">
        <v>2050801</v>
      </c>
      <c r="I16" s="199"/>
      <c r="J16" s="202"/>
      <c r="K16" s="43">
        <v>13</v>
      </c>
      <c r="L16" s="44">
        <v>7</v>
      </c>
      <c r="M16" s="106" t="s">
        <v>1670</v>
      </c>
      <c r="N16" s="107" t="s">
        <v>1671</v>
      </c>
      <c r="O16" s="85">
        <v>2050204</v>
      </c>
      <c r="Q16" s="117">
        <f t="shared" si="0"/>
        <v>13</v>
      </c>
      <c r="R16" s="117">
        <f>VLOOKUP(Q16,CHOOSE({1,2},$L$4:$L$18,$K$4:$K$18),2,FALSE)</f>
        <v>6</v>
      </c>
      <c r="S16" s="118" t="str">
        <f t="shared" si="1"/>
        <v>C</v>
      </c>
      <c r="T16" s="55" t="str">
        <f t="shared" si="2"/>
        <v>C</v>
      </c>
      <c r="U16" s="11" t="b">
        <f t="shared" si="3"/>
        <v>1</v>
      </c>
      <c r="Z16" s="52">
        <f t="shared" si="4"/>
        <v>2080205</v>
      </c>
      <c r="AB16" s="24" t="s">
        <v>12</v>
      </c>
      <c r="AC16" t="s">
        <v>49</v>
      </c>
      <c r="AD16" s="24">
        <v>2080205</v>
      </c>
      <c r="AE16" s="24">
        <v>8</v>
      </c>
    </row>
    <row r="17" spans="1:31">
      <c r="A17" s="199"/>
      <c r="B17" s="202"/>
      <c r="C17" s="43">
        <v>14</v>
      </c>
      <c r="D17" s="44">
        <v>14</v>
      </c>
      <c r="E17" s="106" t="s">
        <v>1670</v>
      </c>
      <c r="F17" s="107" t="s">
        <v>1</v>
      </c>
      <c r="G17" s="85">
        <v>2050315</v>
      </c>
      <c r="I17" s="199"/>
      <c r="J17" s="202"/>
      <c r="K17" s="43">
        <v>14</v>
      </c>
      <c r="L17" s="44">
        <v>8</v>
      </c>
      <c r="M17" s="106" t="s">
        <v>1670</v>
      </c>
      <c r="N17" s="107" t="s">
        <v>1</v>
      </c>
      <c r="O17" s="85">
        <v>2050504</v>
      </c>
      <c r="Q17" s="117">
        <f t="shared" si="0"/>
        <v>14</v>
      </c>
      <c r="R17" s="117">
        <f>VLOOKUP(Q17,CHOOSE({1,2},$L$4:$L$18,$K$4:$K$18),2,FALSE)</f>
        <v>7</v>
      </c>
      <c r="S17" s="118" t="str">
        <f t="shared" si="1"/>
        <v>B</v>
      </c>
      <c r="T17" s="55" t="str">
        <f t="shared" si="2"/>
        <v>B</v>
      </c>
      <c r="U17" s="11" t="b">
        <f t="shared" si="3"/>
        <v>1</v>
      </c>
      <c r="Z17" s="52">
        <f t="shared" si="4"/>
        <v>2080301</v>
      </c>
      <c r="AB17" s="24" t="s">
        <v>12</v>
      </c>
      <c r="AC17" t="s">
        <v>50</v>
      </c>
      <c r="AD17" s="24">
        <v>2080301</v>
      </c>
      <c r="AE17" s="24">
        <v>8</v>
      </c>
    </row>
    <row r="18" spans="1:31">
      <c r="A18" s="199"/>
      <c r="B18" s="202"/>
      <c r="C18" s="43">
        <v>15</v>
      </c>
      <c r="D18" s="44">
        <v>15</v>
      </c>
      <c r="E18" s="106" t="s">
        <v>1670</v>
      </c>
      <c r="F18" s="107" t="s">
        <v>0</v>
      </c>
      <c r="G18" s="85">
        <v>2050703</v>
      </c>
      <c r="I18" s="199"/>
      <c r="J18" s="202"/>
      <c r="K18" s="43">
        <v>15</v>
      </c>
      <c r="L18" s="44">
        <v>9</v>
      </c>
      <c r="M18" s="106" t="s">
        <v>1670</v>
      </c>
      <c r="N18" s="107" t="s">
        <v>1</v>
      </c>
      <c r="O18" s="85">
        <v>2050202</v>
      </c>
      <c r="Q18" s="117">
        <f t="shared" si="0"/>
        <v>15</v>
      </c>
      <c r="R18" s="55">
        <f>VLOOKUP(Q18,CHOOSE({1,2},$L$4:$L$18,$K$4:$K$18),2,FALSE)</f>
        <v>8</v>
      </c>
      <c r="S18" s="118" t="str">
        <f t="shared" si="1"/>
        <v>A</v>
      </c>
      <c r="T18" s="55" t="str">
        <f t="shared" si="2"/>
        <v>A</v>
      </c>
      <c r="U18" s="11" t="b">
        <f t="shared" si="3"/>
        <v>1</v>
      </c>
      <c r="Z18" s="52">
        <f t="shared" si="4"/>
        <v>2080302</v>
      </c>
      <c r="AB18" s="24" t="s">
        <v>12</v>
      </c>
      <c r="AC18" t="s">
        <v>51</v>
      </c>
      <c r="AD18" s="24">
        <v>2080302</v>
      </c>
      <c r="AE18" s="24">
        <v>8</v>
      </c>
    </row>
    <row r="19" spans="1:31">
      <c r="A19" s="199"/>
      <c r="B19" s="203" t="s">
        <v>869</v>
      </c>
      <c r="C19" s="12">
        <v>1</v>
      </c>
      <c r="D19" s="13">
        <v>1</v>
      </c>
      <c r="E19" s="14" t="s">
        <v>1673</v>
      </c>
      <c r="F19" s="15" t="s">
        <v>0</v>
      </c>
      <c r="G19" s="86">
        <v>4050501</v>
      </c>
      <c r="I19" s="199"/>
      <c r="J19" s="203" t="s">
        <v>868</v>
      </c>
      <c r="K19" s="12">
        <v>1</v>
      </c>
      <c r="L19" s="13">
        <v>2</v>
      </c>
      <c r="M19" s="14" t="s">
        <v>1673</v>
      </c>
      <c r="N19" s="15" t="s">
        <v>1</v>
      </c>
      <c r="O19" s="86">
        <v>4050403</v>
      </c>
      <c r="Q19" s="41">
        <f t="shared" si="0"/>
        <v>1</v>
      </c>
      <c r="R19" s="41">
        <f>VLOOKUP(Q19,CHOOSE({1,2},$L$19:$L$28,$K$19:$K$28),2,FALSE)</f>
        <v>2</v>
      </c>
      <c r="S19" s="41" t="str">
        <f t="shared" si="1"/>
        <v>A</v>
      </c>
      <c r="T19" s="41" t="str">
        <f>VLOOKUP(Q19,$L$19:$N$28,3,FALSE)</f>
        <v>A</v>
      </c>
      <c r="U19" s="42" t="b">
        <f t="shared" si="3"/>
        <v>1</v>
      </c>
      <c r="Z19" s="52">
        <f t="shared" si="4"/>
        <v>2080502</v>
      </c>
      <c r="AB19" s="24" t="s">
        <v>12</v>
      </c>
      <c r="AC19" t="s">
        <v>53</v>
      </c>
      <c r="AD19" s="24">
        <v>2080502</v>
      </c>
      <c r="AE19" s="24">
        <v>8</v>
      </c>
    </row>
    <row r="20" spans="1:31">
      <c r="A20" s="199"/>
      <c r="B20" s="204"/>
      <c r="C20" s="16">
        <v>2</v>
      </c>
      <c r="D20" s="17">
        <v>2</v>
      </c>
      <c r="E20" s="108" t="s">
        <v>1673</v>
      </c>
      <c r="F20" s="109" t="s">
        <v>1</v>
      </c>
      <c r="G20" s="87">
        <v>4050403</v>
      </c>
      <c r="I20" s="199"/>
      <c r="J20" s="204"/>
      <c r="K20" s="16">
        <v>2</v>
      </c>
      <c r="L20" s="17">
        <v>1</v>
      </c>
      <c r="M20" s="108" t="s">
        <v>1673</v>
      </c>
      <c r="N20" s="109" t="s">
        <v>0</v>
      </c>
      <c r="O20" s="87">
        <v>4050501</v>
      </c>
      <c r="Q20" s="55">
        <f t="shared" si="0"/>
        <v>2</v>
      </c>
      <c r="R20" s="55">
        <f>VLOOKUP(Q20,CHOOSE({1,2},$L$19:$L$28,$K$19:$K$28),2,FALSE)</f>
        <v>1</v>
      </c>
      <c r="S20" s="55" t="str">
        <f t="shared" si="1"/>
        <v>B</v>
      </c>
      <c r="T20" s="55" t="str">
        <f t="shared" ref="T20:T28" si="5">VLOOKUP(Q20,$L$19:$N$28,3,FALSE)</f>
        <v>B</v>
      </c>
      <c r="U20" s="11" t="b">
        <f t="shared" si="3"/>
        <v>1</v>
      </c>
      <c r="Z20" s="52">
        <f t="shared" si="4"/>
        <v>2080503</v>
      </c>
      <c r="AB20" s="24" t="s">
        <v>12</v>
      </c>
      <c r="AC20" t="s">
        <v>54</v>
      </c>
      <c r="AD20" s="24">
        <v>2080503</v>
      </c>
      <c r="AE20" s="24">
        <v>8</v>
      </c>
    </row>
    <row r="21" spans="1:31">
      <c r="A21" s="199"/>
      <c r="B21" s="204"/>
      <c r="C21" s="16">
        <v>3</v>
      </c>
      <c r="D21" s="17">
        <v>3</v>
      </c>
      <c r="E21" s="108" t="s">
        <v>1673</v>
      </c>
      <c r="F21" s="109" t="s">
        <v>1672</v>
      </c>
      <c r="G21" s="87">
        <v>4050404</v>
      </c>
      <c r="I21" s="199"/>
      <c r="J21" s="204"/>
      <c r="K21" s="16">
        <v>3</v>
      </c>
      <c r="L21" s="17">
        <v>4</v>
      </c>
      <c r="M21" s="108" t="s">
        <v>1673</v>
      </c>
      <c r="N21" s="109" t="s">
        <v>1672</v>
      </c>
      <c r="O21" s="87">
        <v>4050205</v>
      </c>
      <c r="Q21" s="55">
        <f t="shared" si="0"/>
        <v>3</v>
      </c>
      <c r="R21" s="55">
        <f>VLOOKUP(Q21,CHOOSE({1,2},$L$19:$L$28,$K$19:$K$28),2,FALSE)</f>
        <v>4</v>
      </c>
      <c r="S21" s="55" t="str">
        <f t="shared" si="1"/>
        <v>C</v>
      </c>
      <c r="T21" s="55" t="str">
        <f t="shared" si="5"/>
        <v>C</v>
      </c>
      <c r="U21" s="11" t="b">
        <f t="shared" si="3"/>
        <v>1</v>
      </c>
      <c r="Z21" s="52">
        <f t="shared" si="4"/>
        <v>2080504</v>
      </c>
      <c r="AB21" s="24" t="s">
        <v>12</v>
      </c>
      <c r="AC21" t="s">
        <v>25</v>
      </c>
      <c r="AD21" s="24">
        <v>2080504</v>
      </c>
      <c r="AE21" s="24">
        <v>8</v>
      </c>
    </row>
    <row r="22" spans="1:31">
      <c r="A22" s="199"/>
      <c r="B22" s="204"/>
      <c r="C22" s="16">
        <v>4</v>
      </c>
      <c r="D22" s="17">
        <v>4</v>
      </c>
      <c r="E22" s="108" t="s">
        <v>1673</v>
      </c>
      <c r="F22" s="109" t="s">
        <v>1672</v>
      </c>
      <c r="G22" s="87">
        <v>4050205</v>
      </c>
      <c r="I22" s="199"/>
      <c r="J22" s="204"/>
      <c r="K22" s="16">
        <v>4</v>
      </c>
      <c r="L22" s="17">
        <v>3</v>
      </c>
      <c r="M22" s="108" t="s">
        <v>1673</v>
      </c>
      <c r="N22" s="109" t="s">
        <v>1672</v>
      </c>
      <c r="O22" s="87">
        <v>4050404</v>
      </c>
      <c r="Q22" s="55">
        <f t="shared" si="0"/>
        <v>4</v>
      </c>
      <c r="R22" s="55">
        <f>VLOOKUP(Q22,CHOOSE({1,2},$L$19:$L$28,$K$19:$K$28),2,FALSE)</f>
        <v>3</v>
      </c>
      <c r="S22" s="55" t="str">
        <f t="shared" si="1"/>
        <v>C</v>
      </c>
      <c r="T22" s="55" t="str">
        <f t="shared" si="5"/>
        <v>C</v>
      </c>
      <c r="U22" s="11" t="b">
        <f t="shared" si="3"/>
        <v>1</v>
      </c>
      <c r="Z22" s="52">
        <f t="shared" si="4"/>
        <v>2080505</v>
      </c>
      <c r="AB22" s="24" t="s">
        <v>12</v>
      </c>
      <c r="AC22" t="s">
        <v>33</v>
      </c>
      <c r="AD22" s="24">
        <v>2080505</v>
      </c>
      <c r="AE22" s="24">
        <v>8</v>
      </c>
    </row>
    <row r="23" spans="1:31" ht="15" customHeight="1">
      <c r="A23" s="199"/>
      <c r="B23" s="204"/>
      <c r="C23" s="16">
        <v>5</v>
      </c>
      <c r="D23" s="17">
        <v>5</v>
      </c>
      <c r="E23" s="108" t="s">
        <v>1673</v>
      </c>
      <c r="F23" s="109" t="s">
        <v>1671</v>
      </c>
      <c r="G23" s="87">
        <v>4050304</v>
      </c>
      <c r="I23" s="199"/>
      <c r="J23" s="204"/>
      <c r="K23" s="16">
        <v>5</v>
      </c>
      <c r="L23" s="17">
        <v>8</v>
      </c>
      <c r="M23" s="108" t="s">
        <v>1673</v>
      </c>
      <c r="N23" s="109" t="s">
        <v>0</v>
      </c>
      <c r="O23" s="87">
        <v>4050301</v>
      </c>
      <c r="Q23" s="55">
        <f t="shared" si="0"/>
        <v>5</v>
      </c>
      <c r="R23" s="55">
        <f>VLOOKUP(Q23,CHOOSE({1,2},$L$19:$L$28,$K$19:$K$28),2,FALSE)</f>
        <v>8</v>
      </c>
      <c r="S23" s="55" t="str">
        <f t="shared" si="1"/>
        <v>D</v>
      </c>
      <c r="T23" s="55" t="str">
        <f t="shared" si="5"/>
        <v>D</v>
      </c>
      <c r="U23" s="11" t="b">
        <f t="shared" si="3"/>
        <v>1</v>
      </c>
      <c r="Z23" s="52">
        <f t="shared" si="4"/>
        <v>2080506</v>
      </c>
      <c r="AB23" s="24" t="s">
        <v>12</v>
      </c>
      <c r="AC23" t="s">
        <v>55</v>
      </c>
      <c r="AD23" s="24">
        <v>2080506</v>
      </c>
      <c r="AE23" s="24">
        <v>8</v>
      </c>
    </row>
    <row r="24" spans="1:31">
      <c r="A24" s="199"/>
      <c r="B24" s="204"/>
      <c r="C24" s="16">
        <v>6</v>
      </c>
      <c r="D24" s="17">
        <v>6</v>
      </c>
      <c r="E24" s="108" t="s">
        <v>1673</v>
      </c>
      <c r="F24" s="109" t="s">
        <v>1672</v>
      </c>
      <c r="G24" s="87">
        <v>4050401</v>
      </c>
      <c r="I24" s="199"/>
      <c r="J24" s="204"/>
      <c r="K24" s="16">
        <v>6</v>
      </c>
      <c r="L24" s="17">
        <v>9</v>
      </c>
      <c r="M24" s="108" t="s">
        <v>1673</v>
      </c>
      <c r="N24" s="109" t="s">
        <v>1</v>
      </c>
      <c r="O24" s="87">
        <v>4050302</v>
      </c>
      <c r="Q24" s="55">
        <f t="shared" si="0"/>
        <v>6</v>
      </c>
      <c r="R24" s="55">
        <f>VLOOKUP(Q24,CHOOSE({1,2},$L$19:$L$28,$K$19:$K$28),2,FALSE)</f>
        <v>9</v>
      </c>
      <c r="S24" s="55" t="str">
        <f t="shared" si="1"/>
        <v>C</v>
      </c>
      <c r="T24" s="55" t="str">
        <f t="shared" si="5"/>
        <v>C</v>
      </c>
      <c r="U24" s="11" t="b">
        <f t="shared" si="3"/>
        <v>1</v>
      </c>
      <c r="Z24" s="52">
        <f t="shared" si="4"/>
        <v>2080507</v>
      </c>
      <c r="AB24" s="24" t="s">
        <v>12</v>
      </c>
      <c r="AC24" t="s">
        <v>56</v>
      </c>
      <c r="AD24" s="24">
        <v>2080507</v>
      </c>
      <c r="AE24" s="24">
        <v>8</v>
      </c>
    </row>
    <row r="25" spans="1:31">
      <c r="A25" s="199"/>
      <c r="B25" s="204"/>
      <c r="C25" s="16">
        <v>7</v>
      </c>
      <c r="D25" s="17">
        <v>7</v>
      </c>
      <c r="E25" s="108" t="s">
        <v>1673</v>
      </c>
      <c r="F25" s="109" t="s">
        <v>1</v>
      </c>
      <c r="G25" s="87">
        <v>4050201</v>
      </c>
      <c r="I25" s="199"/>
      <c r="J25" s="204"/>
      <c r="K25" s="16">
        <v>7</v>
      </c>
      <c r="L25" s="17">
        <v>10</v>
      </c>
      <c r="M25" s="108" t="s">
        <v>1673</v>
      </c>
      <c r="N25" s="109" t="s">
        <v>1671</v>
      </c>
      <c r="O25" s="87">
        <v>4050104</v>
      </c>
      <c r="Q25" s="55">
        <f t="shared" si="0"/>
        <v>7</v>
      </c>
      <c r="R25" s="55">
        <f>VLOOKUP(Q25,CHOOSE({1,2},$L$19:$L$28,$K$19:$K$28),2,FALSE)</f>
        <v>10</v>
      </c>
      <c r="S25" s="55" t="str">
        <f t="shared" si="1"/>
        <v>B</v>
      </c>
      <c r="T25" s="55" t="str">
        <f t="shared" si="5"/>
        <v>B</v>
      </c>
      <c r="U25" s="11" t="b">
        <f t="shared" si="3"/>
        <v>1</v>
      </c>
      <c r="Z25" s="52">
        <f t="shared" si="4"/>
        <v>2080508</v>
      </c>
      <c r="AB25" s="24" t="s">
        <v>12</v>
      </c>
      <c r="AC25" t="s">
        <v>57</v>
      </c>
      <c r="AD25" s="24">
        <v>2080508</v>
      </c>
      <c r="AE25" s="24">
        <v>8</v>
      </c>
    </row>
    <row r="26" spans="1:31">
      <c r="A26" s="199"/>
      <c r="B26" s="204"/>
      <c r="C26" s="16">
        <v>8</v>
      </c>
      <c r="D26" s="17">
        <v>8</v>
      </c>
      <c r="E26" s="108" t="s">
        <v>1673</v>
      </c>
      <c r="F26" s="109" t="s">
        <v>0</v>
      </c>
      <c r="G26" s="87">
        <v>4050301</v>
      </c>
      <c r="I26" s="199"/>
      <c r="J26" s="204"/>
      <c r="K26" s="16">
        <v>8</v>
      </c>
      <c r="L26" s="17">
        <v>5</v>
      </c>
      <c r="M26" s="108" t="s">
        <v>1673</v>
      </c>
      <c r="N26" s="109" t="s">
        <v>1671</v>
      </c>
      <c r="O26" s="87">
        <v>4050304</v>
      </c>
      <c r="Q26" s="55">
        <f t="shared" si="0"/>
        <v>8</v>
      </c>
      <c r="R26" s="55">
        <f>VLOOKUP(Q26,CHOOSE({1,2},$L$19:$L$28,$K$19:$K$28),2,FALSE)</f>
        <v>5</v>
      </c>
      <c r="S26" s="55" t="str">
        <f t="shared" si="1"/>
        <v>A</v>
      </c>
      <c r="T26" s="55" t="str">
        <f t="shared" si="5"/>
        <v>A</v>
      </c>
      <c r="U26" s="11" t="b">
        <f t="shared" si="3"/>
        <v>1</v>
      </c>
      <c r="Z26" s="52">
        <f t="shared" si="4"/>
        <v>2080601</v>
      </c>
      <c r="AB26" s="24" t="s">
        <v>12</v>
      </c>
      <c r="AC26" t="s">
        <v>58</v>
      </c>
      <c r="AD26" s="24">
        <v>2080601</v>
      </c>
      <c r="AE26" s="24">
        <v>8</v>
      </c>
    </row>
    <row r="27" spans="1:31" ht="15" customHeight="1">
      <c r="A27" s="199"/>
      <c r="B27" s="204"/>
      <c r="C27" s="16">
        <v>9</v>
      </c>
      <c r="D27" s="17">
        <v>9</v>
      </c>
      <c r="E27" s="108" t="s">
        <v>1673</v>
      </c>
      <c r="F27" s="109" t="s">
        <v>1</v>
      </c>
      <c r="G27" s="87">
        <v>4050302</v>
      </c>
      <c r="I27" s="199"/>
      <c r="J27" s="204"/>
      <c r="K27" s="16">
        <v>9</v>
      </c>
      <c r="L27" s="17">
        <v>6</v>
      </c>
      <c r="M27" s="108" t="s">
        <v>1673</v>
      </c>
      <c r="N27" s="109" t="s">
        <v>1672</v>
      </c>
      <c r="O27" s="87">
        <v>4050401</v>
      </c>
      <c r="Q27" s="55">
        <f t="shared" si="0"/>
        <v>9</v>
      </c>
      <c r="R27" s="55">
        <f>VLOOKUP(Q27,CHOOSE({1,2},$L$19:$L$28,$K$19:$K$28),2,FALSE)</f>
        <v>6</v>
      </c>
      <c r="S27" s="55" t="str">
        <f t="shared" si="1"/>
        <v>B</v>
      </c>
      <c r="T27" s="55" t="str">
        <f t="shared" si="5"/>
        <v>B</v>
      </c>
      <c r="U27" s="11" t="b">
        <f t="shared" si="3"/>
        <v>1</v>
      </c>
      <c r="Z27" s="52">
        <f t="shared" si="4"/>
        <v>2080602</v>
      </c>
      <c r="AB27" s="24" t="s">
        <v>12</v>
      </c>
      <c r="AC27" t="s">
        <v>59</v>
      </c>
      <c r="AD27" s="53">
        <v>2080602</v>
      </c>
      <c r="AE27" s="24">
        <v>8</v>
      </c>
    </row>
    <row r="28" spans="1:31">
      <c r="A28" s="199"/>
      <c r="B28" s="205"/>
      <c r="C28" s="18">
        <v>10</v>
      </c>
      <c r="D28" s="19">
        <v>10</v>
      </c>
      <c r="E28" s="20" t="s">
        <v>1673</v>
      </c>
      <c r="F28" s="21" t="s">
        <v>1671</v>
      </c>
      <c r="G28" s="88">
        <v>4050104</v>
      </c>
      <c r="I28" s="199"/>
      <c r="J28" s="205"/>
      <c r="K28" s="18">
        <v>10</v>
      </c>
      <c r="L28" s="19">
        <v>7</v>
      </c>
      <c r="M28" s="20" t="s">
        <v>1673</v>
      </c>
      <c r="N28" s="21" t="s">
        <v>1</v>
      </c>
      <c r="O28" s="88">
        <v>4050201</v>
      </c>
      <c r="Q28" s="56">
        <f t="shared" si="0"/>
        <v>10</v>
      </c>
      <c r="R28" s="56">
        <f>VLOOKUP(Q28,CHOOSE({1,2},$L$19:$L$28,$K$19:$K$28),2,FALSE)</f>
        <v>7</v>
      </c>
      <c r="S28" s="56" t="str">
        <f t="shared" si="1"/>
        <v>D</v>
      </c>
      <c r="T28" s="56" t="str">
        <f t="shared" si="5"/>
        <v>D</v>
      </c>
      <c r="U28" s="39" t="b">
        <f t="shared" si="3"/>
        <v>1</v>
      </c>
      <c r="Z28" s="52">
        <f t="shared" si="4"/>
        <v>2080603</v>
      </c>
      <c r="AB28" s="24" t="s">
        <v>12</v>
      </c>
      <c r="AC28" t="s">
        <v>60</v>
      </c>
      <c r="AD28" s="53">
        <v>2080603</v>
      </c>
      <c r="AE28" s="24">
        <v>8</v>
      </c>
    </row>
    <row r="29" spans="1:31">
      <c r="A29" s="199"/>
      <c r="B29" s="206" t="s">
        <v>7</v>
      </c>
      <c r="C29" s="57">
        <v>1</v>
      </c>
      <c r="D29" s="58">
        <v>1</v>
      </c>
      <c r="E29" s="59" t="s">
        <v>7</v>
      </c>
      <c r="F29" s="60" t="s">
        <v>1671</v>
      </c>
      <c r="G29" s="89">
        <v>6050305</v>
      </c>
      <c r="I29" s="199"/>
      <c r="J29" s="206" t="s">
        <v>7</v>
      </c>
      <c r="K29" s="57">
        <v>1</v>
      </c>
      <c r="L29" s="58">
        <v>3</v>
      </c>
      <c r="M29" s="110" t="s">
        <v>7</v>
      </c>
      <c r="N29" s="111" t="s">
        <v>1672</v>
      </c>
      <c r="O29" s="90">
        <v>6050103</v>
      </c>
      <c r="Q29" s="41">
        <f t="shared" si="0"/>
        <v>1</v>
      </c>
      <c r="R29" s="41">
        <f>VLOOKUP(Q29,CHOOSE({1,2},$L$29:$L$38,$K$29:$K$38),2,FALSE)</f>
        <v>4</v>
      </c>
      <c r="S29" s="41" t="str">
        <f t="shared" si="1"/>
        <v>D</v>
      </c>
      <c r="T29" s="41" t="str">
        <f>VLOOKUP(Q29,$L$29:$N$38,3,FALSE)</f>
        <v>D</v>
      </c>
      <c r="U29" s="42" t="b">
        <f t="shared" si="3"/>
        <v>1</v>
      </c>
      <c r="Z29" s="52">
        <f t="shared" si="4"/>
        <v>2080604</v>
      </c>
      <c r="AB29" s="24" t="s">
        <v>12</v>
      </c>
      <c r="AC29" t="s">
        <v>61</v>
      </c>
      <c r="AD29" s="53">
        <v>2080604</v>
      </c>
      <c r="AE29" s="24">
        <v>8</v>
      </c>
    </row>
    <row r="30" spans="1:31">
      <c r="A30" s="199"/>
      <c r="B30" s="207"/>
      <c r="C30" s="61">
        <v>2</v>
      </c>
      <c r="D30" s="62">
        <v>2</v>
      </c>
      <c r="E30" s="110" t="s">
        <v>7</v>
      </c>
      <c r="F30" s="111" t="s">
        <v>1</v>
      </c>
      <c r="G30" s="90">
        <v>6050202</v>
      </c>
      <c r="I30" s="199"/>
      <c r="J30" s="207"/>
      <c r="K30" s="61">
        <v>2</v>
      </c>
      <c r="L30" s="62">
        <v>4</v>
      </c>
      <c r="M30" s="110" t="s">
        <v>7</v>
      </c>
      <c r="N30" s="111" t="s">
        <v>1</v>
      </c>
      <c r="O30" s="90">
        <v>6050405</v>
      </c>
      <c r="Q30" s="55">
        <f t="shared" si="0"/>
        <v>2</v>
      </c>
      <c r="R30" s="55">
        <f>VLOOKUP(Q30,CHOOSE({1,2},$L$29:$L$38,$K$29:$K$38),2,FALSE)</f>
        <v>5</v>
      </c>
      <c r="S30" s="55" t="str">
        <f t="shared" si="1"/>
        <v>B</v>
      </c>
      <c r="T30" s="55" t="str">
        <f t="shared" ref="T30:T38" si="6">VLOOKUP(Q30,$L$29:$N$38,3,FALSE)</f>
        <v>B</v>
      </c>
      <c r="U30" s="11" t="b">
        <f t="shared" si="3"/>
        <v>1</v>
      </c>
      <c r="Z30" s="52">
        <f t="shared" si="4"/>
        <v>2080605</v>
      </c>
      <c r="AB30" s="24" t="s">
        <v>12</v>
      </c>
      <c r="AC30" t="s">
        <v>62</v>
      </c>
      <c r="AD30" s="53">
        <v>2080605</v>
      </c>
      <c r="AE30" s="24">
        <v>8</v>
      </c>
    </row>
    <row r="31" spans="1:31">
      <c r="A31" s="199"/>
      <c r="B31" s="207"/>
      <c r="C31" s="61">
        <v>3</v>
      </c>
      <c r="D31" s="62">
        <v>3</v>
      </c>
      <c r="E31" s="110" t="s">
        <v>7</v>
      </c>
      <c r="F31" s="111" t="s">
        <v>1672</v>
      </c>
      <c r="G31" s="90">
        <v>6050103</v>
      </c>
      <c r="I31" s="199"/>
      <c r="J31" s="207"/>
      <c r="K31" s="61">
        <v>3</v>
      </c>
      <c r="L31" s="62">
        <v>5</v>
      </c>
      <c r="M31" s="110" t="s">
        <v>7</v>
      </c>
      <c r="N31" s="111" t="s">
        <v>1</v>
      </c>
      <c r="O31" s="90">
        <v>6050302</v>
      </c>
      <c r="Q31" s="55">
        <f t="shared" ref="Q31:Q48" si="7">C31</f>
        <v>3</v>
      </c>
      <c r="R31" s="55">
        <f>VLOOKUP(Q31,CHOOSE({1,2},$L$29:$L$38,$K$29:$K$38),2,FALSE)</f>
        <v>1</v>
      </c>
      <c r="S31" s="55" t="str">
        <f t="shared" ref="S31:S48" si="8">IF(F31="","",F31)</f>
        <v>C</v>
      </c>
      <c r="T31" s="55" t="str">
        <f t="shared" si="6"/>
        <v>C</v>
      </c>
      <c r="U31" s="11" t="b">
        <f t="shared" si="3"/>
        <v>1</v>
      </c>
      <c r="Z31" s="52">
        <f t="shared" si="4"/>
        <v>2080606</v>
      </c>
      <c r="AB31" s="24" t="s">
        <v>12</v>
      </c>
      <c r="AC31" t="s">
        <v>63</v>
      </c>
      <c r="AD31" s="53">
        <v>2080606</v>
      </c>
      <c r="AE31" s="24">
        <v>8</v>
      </c>
    </row>
    <row r="32" spans="1:31">
      <c r="A32" s="199"/>
      <c r="B32" s="207"/>
      <c r="C32" s="61">
        <v>4</v>
      </c>
      <c r="D32" s="62">
        <v>4</v>
      </c>
      <c r="E32" s="110" t="s">
        <v>7</v>
      </c>
      <c r="F32" s="111" t="s">
        <v>1</v>
      </c>
      <c r="G32" s="90">
        <v>6050405</v>
      </c>
      <c r="I32" s="199"/>
      <c r="J32" s="207"/>
      <c r="K32" s="61">
        <v>4</v>
      </c>
      <c r="L32" s="62">
        <v>1</v>
      </c>
      <c r="M32" s="110" t="s">
        <v>7</v>
      </c>
      <c r="N32" s="111" t="s">
        <v>1671</v>
      </c>
      <c r="O32" s="90">
        <v>6050305</v>
      </c>
      <c r="Q32" s="55">
        <f t="shared" si="7"/>
        <v>4</v>
      </c>
      <c r="R32" s="55">
        <f>VLOOKUP(Q32,CHOOSE({1,2},$L$29:$L$38,$K$29:$K$38),2,FALSE)</f>
        <v>2</v>
      </c>
      <c r="S32" s="55" t="str">
        <f t="shared" si="8"/>
        <v>B</v>
      </c>
      <c r="T32" s="55" t="str">
        <f t="shared" si="6"/>
        <v>B</v>
      </c>
      <c r="U32" s="11" t="b">
        <f t="shared" si="3"/>
        <v>1</v>
      </c>
      <c r="Z32" s="52">
        <f t="shared" si="4"/>
        <v>2080607</v>
      </c>
      <c r="AB32" s="24" t="s">
        <v>12</v>
      </c>
      <c r="AC32" t="s">
        <v>64</v>
      </c>
      <c r="AD32" s="53">
        <v>2080607</v>
      </c>
      <c r="AE32" s="24">
        <v>8</v>
      </c>
    </row>
    <row r="33" spans="1:31" ht="15" customHeight="1">
      <c r="A33" s="199"/>
      <c r="B33" s="207"/>
      <c r="C33" s="61">
        <v>5</v>
      </c>
      <c r="D33" s="62">
        <v>5</v>
      </c>
      <c r="E33" s="110" t="s">
        <v>7</v>
      </c>
      <c r="F33" s="111" t="s">
        <v>1</v>
      </c>
      <c r="G33" s="90">
        <v>6050302</v>
      </c>
      <c r="I33" s="199"/>
      <c r="J33" s="207"/>
      <c r="K33" s="61">
        <v>5</v>
      </c>
      <c r="L33" s="62">
        <v>2</v>
      </c>
      <c r="M33" s="110" t="s">
        <v>7</v>
      </c>
      <c r="N33" s="111" t="s">
        <v>1</v>
      </c>
      <c r="O33" s="90">
        <v>6050202</v>
      </c>
      <c r="Q33" s="55">
        <f t="shared" si="7"/>
        <v>5</v>
      </c>
      <c r="R33" s="55">
        <f>VLOOKUP(Q33,CHOOSE({1,2},$L$29:$L$38,$K$29:$K$38),2,FALSE)</f>
        <v>3</v>
      </c>
      <c r="S33" s="55" t="str">
        <f t="shared" si="8"/>
        <v>B</v>
      </c>
      <c r="T33" s="55" t="str">
        <f t="shared" si="6"/>
        <v>B</v>
      </c>
      <c r="U33" s="11" t="b">
        <f t="shared" si="3"/>
        <v>1</v>
      </c>
      <c r="Z33" s="52">
        <f t="shared" si="4"/>
        <v>2080701</v>
      </c>
      <c r="AB33" s="24" t="s">
        <v>12</v>
      </c>
      <c r="AC33" t="s">
        <v>65</v>
      </c>
      <c r="AD33" s="53">
        <v>2080701</v>
      </c>
      <c r="AE33" s="24">
        <v>8</v>
      </c>
    </row>
    <row r="34" spans="1:31">
      <c r="A34" s="199"/>
      <c r="B34" s="207"/>
      <c r="C34" s="61">
        <v>6</v>
      </c>
      <c r="D34" s="62">
        <v>6</v>
      </c>
      <c r="E34" s="110" t="s">
        <v>7</v>
      </c>
      <c r="F34" s="111" t="s">
        <v>1671</v>
      </c>
      <c r="G34" s="90">
        <v>6050102</v>
      </c>
      <c r="I34" s="199"/>
      <c r="J34" s="207"/>
      <c r="K34" s="61">
        <v>6</v>
      </c>
      <c r="L34" s="62">
        <v>8</v>
      </c>
      <c r="M34" s="110" t="s">
        <v>7</v>
      </c>
      <c r="N34" s="111" t="s">
        <v>0</v>
      </c>
      <c r="O34" s="90">
        <v>6050401</v>
      </c>
      <c r="Q34" s="55">
        <f t="shared" si="7"/>
        <v>6</v>
      </c>
      <c r="R34" s="55">
        <f>VLOOKUP(Q34,CHOOSE({1,2},$L$29:$L$38,$K$29:$K$38),2,FALSE)</f>
        <v>9</v>
      </c>
      <c r="S34" s="55" t="str">
        <f t="shared" si="8"/>
        <v>D</v>
      </c>
      <c r="T34" s="55" t="str">
        <f t="shared" si="6"/>
        <v>D</v>
      </c>
      <c r="U34" s="11" t="b">
        <f t="shared" si="3"/>
        <v>1</v>
      </c>
      <c r="Z34" s="52">
        <f t="shared" si="4"/>
        <v>2080702</v>
      </c>
      <c r="AB34" s="24" t="s">
        <v>12</v>
      </c>
      <c r="AC34" t="s">
        <v>66</v>
      </c>
      <c r="AD34" s="53">
        <v>2080702</v>
      </c>
      <c r="AE34" s="24">
        <v>8</v>
      </c>
    </row>
    <row r="35" spans="1:31">
      <c r="A35" s="199"/>
      <c r="B35" s="207"/>
      <c r="C35" s="61">
        <v>7</v>
      </c>
      <c r="D35" s="62">
        <v>7</v>
      </c>
      <c r="E35" s="110" t="s">
        <v>7</v>
      </c>
      <c r="F35" s="111" t="s">
        <v>1</v>
      </c>
      <c r="G35" s="90">
        <v>6050201</v>
      </c>
      <c r="I35" s="199"/>
      <c r="J35" s="207"/>
      <c r="K35" s="61">
        <v>7</v>
      </c>
      <c r="L35" s="62">
        <v>9</v>
      </c>
      <c r="M35" s="110" t="s">
        <v>7</v>
      </c>
      <c r="N35" s="111" t="s">
        <v>1671</v>
      </c>
      <c r="O35" s="90">
        <v>6050304</v>
      </c>
      <c r="Q35" s="55">
        <f t="shared" si="7"/>
        <v>7</v>
      </c>
      <c r="R35" s="55">
        <f>VLOOKUP(Q35,CHOOSE({1,2},$L$29:$L$38,$K$29:$K$38),2,FALSE)</f>
        <v>10</v>
      </c>
      <c r="S35" s="55" t="str">
        <f t="shared" si="8"/>
        <v>B</v>
      </c>
      <c r="T35" s="55" t="str">
        <f t="shared" si="6"/>
        <v>B</v>
      </c>
      <c r="U35" s="11" t="b">
        <f t="shared" si="3"/>
        <v>1</v>
      </c>
      <c r="Z35" s="52">
        <f t="shared" si="4"/>
        <v>2080703</v>
      </c>
      <c r="AB35" s="24" t="s">
        <v>12</v>
      </c>
      <c r="AC35" t="s">
        <v>67</v>
      </c>
      <c r="AD35" s="53">
        <v>2080703</v>
      </c>
      <c r="AE35" s="24">
        <v>8</v>
      </c>
    </row>
    <row r="36" spans="1:31">
      <c r="A36" s="199"/>
      <c r="B36" s="207"/>
      <c r="C36" s="61">
        <v>8</v>
      </c>
      <c r="D36" s="62">
        <v>8</v>
      </c>
      <c r="E36" s="110" t="s">
        <v>7</v>
      </c>
      <c r="F36" s="111" t="s">
        <v>0</v>
      </c>
      <c r="G36" s="90">
        <v>6050401</v>
      </c>
      <c r="I36" s="199"/>
      <c r="J36" s="207"/>
      <c r="K36" s="61">
        <v>8</v>
      </c>
      <c r="L36" s="62">
        <v>10</v>
      </c>
      <c r="M36" s="110" t="s">
        <v>7</v>
      </c>
      <c r="N36" s="111" t="s">
        <v>1672</v>
      </c>
      <c r="O36" s="90">
        <v>6050402</v>
      </c>
      <c r="Q36" s="55">
        <f t="shared" si="7"/>
        <v>8</v>
      </c>
      <c r="R36" s="55">
        <f>VLOOKUP(Q36,CHOOSE({1,2},$L$29:$L$38,$K$29:$K$38),2,FALSE)</f>
        <v>6</v>
      </c>
      <c r="S36" s="55" t="str">
        <f t="shared" si="8"/>
        <v>A</v>
      </c>
      <c r="T36" s="55" t="str">
        <f t="shared" si="6"/>
        <v>A</v>
      </c>
      <c r="U36" s="11" t="b">
        <f t="shared" si="3"/>
        <v>1</v>
      </c>
      <c r="Z36" s="52">
        <f t="shared" ref="Z36:Z72" si="9">$AD36</f>
        <v>2080704</v>
      </c>
      <c r="AB36" s="24" t="s">
        <v>12</v>
      </c>
      <c r="AC36" t="s">
        <v>68</v>
      </c>
      <c r="AD36" s="53">
        <v>2080704</v>
      </c>
      <c r="AE36" s="24">
        <v>8</v>
      </c>
    </row>
    <row r="37" spans="1:31">
      <c r="A37" s="199"/>
      <c r="B37" s="207"/>
      <c r="C37" s="61">
        <v>9</v>
      </c>
      <c r="D37" s="62">
        <v>9</v>
      </c>
      <c r="E37" s="110" t="s">
        <v>7</v>
      </c>
      <c r="F37" s="111" t="s">
        <v>1671</v>
      </c>
      <c r="G37" s="90">
        <v>6050304</v>
      </c>
      <c r="I37" s="199"/>
      <c r="J37" s="207"/>
      <c r="K37" s="61">
        <v>9</v>
      </c>
      <c r="L37" s="62">
        <v>6</v>
      </c>
      <c r="M37" s="110" t="s">
        <v>7</v>
      </c>
      <c r="N37" s="111" t="s">
        <v>1671</v>
      </c>
      <c r="O37" s="90">
        <v>6050102</v>
      </c>
      <c r="Q37" s="55">
        <f t="shared" si="7"/>
        <v>9</v>
      </c>
      <c r="R37" s="55">
        <f>VLOOKUP(Q37,CHOOSE({1,2},$L$29:$L$38,$K$29:$K$38),2,FALSE)</f>
        <v>7</v>
      </c>
      <c r="S37" s="55" t="str">
        <f t="shared" si="8"/>
        <v>D</v>
      </c>
      <c r="T37" s="55" t="str">
        <f t="shared" si="6"/>
        <v>D</v>
      </c>
      <c r="U37" s="11" t="b">
        <f t="shared" si="3"/>
        <v>1</v>
      </c>
      <c r="Z37" s="52">
        <f t="shared" si="9"/>
        <v>2080705</v>
      </c>
      <c r="AB37" s="24" t="s">
        <v>12</v>
      </c>
      <c r="AC37" t="s">
        <v>69</v>
      </c>
      <c r="AD37" s="53">
        <v>2080705</v>
      </c>
      <c r="AE37" s="24">
        <v>8</v>
      </c>
    </row>
    <row r="38" spans="1:31">
      <c r="A38" s="199"/>
      <c r="B38" s="208"/>
      <c r="C38" s="63">
        <v>10</v>
      </c>
      <c r="D38" s="64">
        <v>10</v>
      </c>
      <c r="E38" s="65" t="s">
        <v>7</v>
      </c>
      <c r="F38" s="66" t="s">
        <v>1672</v>
      </c>
      <c r="G38" s="91">
        <v>6050402</v>
      </c>
      <c r="I38" s="199"/>
      <c r="J38" s="208"/>
      <c r="K38" s="63">
        <v>10</v>
      </c>
      <c r="L38" s="64">
        <v>7</v>
      </c>
      <c r="M38" s="65" t="s">
        <v>7</v>
      </c>
      <c r="N38" s="66" t="s">
        <v>1</v>
      </c>
      <c r="O38" s="91">
        <v>6050201</v>
      </c>
      <c r="Q38" s="56">
        <f t="shared" si="7"/>
        <v>10</v>
      </c>
      <c r="R38" s="56">
        <f>VLOOKUP(Q38,CHOOSE({1,2},$L$29:$L$38,$K$29:$K$38),2,FALSE)</f>
        <v>8</v>
      </c>
      <c r="S38" s="56" t="str">
        <f t="shared" si="8"/>
        <v>C</v>
      </c>
      <c r="T38" s="56" t="str">
        <f t="shared" si="6"/>
        <v>C</v>
      </c>
      <c r="U38" s="39" t="b">
        <f t="shared" si="3"/>
        <v>1</v>
      </c>
      <c r="Z38" s="52">
        <f t="shared" si="9"/>
        <v>2080706</v>
      </c>
      <c r="AB38" s="24" t="s">
        <v>12</v>
      </c>
      <c r="AC38" t="s">
        <v>70</v>
      </c>
      <c r="AD38" s="53">
        <v>2080706</v>
      </c>
      <c r="AE38" s="24">
        <v>8</v>
      </c>
    </row>
    <row r="39" spans="1:31" ht="15" customHeight="1">
      <c r="A39" s="199"/>
      <c r="B39" s="209" t="s">
        <v>34</v>
      </c>
      <c r="C39" s="26">
        <v>1</v>
      </c>
      <c r="D39" s="27">
        <v>1</v>
      </c>
      <c r="E39" s="28" t="s">
        <v>1674</v>
      </c>
      <c r="F39" s="29" t="s">
        <v>1671</v>
      </c>
      <c r="G39" s="92">
        <v>5050101</v>
      </c>
      <c r="I39" s="199"/>
      <c r="J39" s="209" t="s">
        <v>34</v>
      </c>
      <c r="K39" s="26">
        <v>1</v>
      </c>
      <c r="L39" s="27">
        <v>3</v>
      </c>
      <c r="M39" s="28" t="s">
        <v>1674</v>
      </c>
      <c r="N39" s="29" t="s">
        <v>0</v>
      </c>
      <c r="O39" s="92">
        <v>5050502</v>
      </c>
      <c r="Q39" s="41">
        <f t="shared" si="7"/>
        <v>1</v>
      </c>
      <c r="R39" s="41">
        <f>VLOOKUP(Q39,CHOOSE({1,2},$L$39:$L$48,$K$39:$K$48),2,0)</f>
        <v>3</v>
      </c>
      <c r="S39" s="41" t="str">
        <f t="shared" si="8"/>
        <v>D</v>
      </c>
      <c r="T39" s="41" t="str">
        <f>VLOOKUP(Q39,$L$39:$N$48,3,FALSE)</f>
        <v>D</v>
      </c>
      <c r="U39" s="42" t="b">
        <f t="shared" si="3"/>
        <v>1</v>
      </c>
      <c r="Z39" s="52">
        <f t="shared" si="9"/>
        <v>2080707</v>
      </c>
      <c r="AB39" s="24" t="s">
        <v>12</v>
      </c>
      <c r="AC39" t="s">
        <v>71</v>
      </c>
      <c r="AD39" s="53">
        <v>2080707</v>
      </c>
      <c r="AE39" s="24">
        <v>8</v>
      </c>
    </row>
    <row r="40" spans="1:31">
      <c r="A40" s="199"/>
      <c r="B40" s="210"/>
      <c r="C40" s="30">
        <v>2</v>
      </c>
      <c r="D40" s="31">
        <v>2</v>
      </c>
      <c r="E40" s="112" t="s">
        <v>1674</v>
      </c>
      <c r="F40" s="113" t="s">
        <v>1</v>
      </c>
      <c r="G40" s="93">
        <v>5050302</v>
      </c>
      <c r="I40" s="199"/>
      <c r="J40" s="210"/>
      <c r="K40" s="30">
        <v>2</v>
      </c>
      <c r="L40" s="31">
        <v>4</v>
      </c>
      <c r="M40" s="112" t="s">
        <v>1674</v>
      </c>
      <c r="N40" s="113" t="s">
        <v>1671</v>
      </c>
      <c r="O40" s="93">
        <v>5050402</v>
      </c>
      <c r="Q40" s="47">
        <f t="shared" si="7"/>
        <v>2</v>
      </c>
      <c r="R40" s="47">
        <f>VLOOKUP(Q40,CHOOSE({1,2},$L$39:$L$48,$K$39:$K$48),2,0)</f>
        <v>4</v>
      </c>
      <c r="S40" s="47" t="str">
        <f t="shared" si="8"/>
        <v>B</v>
      </c>
      <c r="T40" s="47" t="str">
        <f>VLOOKUP(Q40,$L$39:$N$48,3,FALSE)</f>
        <v>B</v>
      </c>
      <c r="U40" s="11" t="b">
        <f t="shared" si="3"/>
        <v>1</v>
      </c>
      <c r="Z40" s="52">
        <f t="shared" si="9"/>
        <v>2080708</v>
      </c>
      <c r="AB40" s="24" t="s">
        <v>12</v>
      </c>
      <c r="AC40" t="s">
        <v>72</v>
      </c>
      <c r="AD40" s="53">
        <v>2080708</v>
      </c>
      <c r="AE40" s="24">
        <v>8</v>
      </c>
    </row>
    <row r="41" spans="1:31">
      <c r="A41" s="199"/>
      <c r="B41" s="210"/>
      <c r="C41" s="30">
        <v>3</v>
      </c>
      <c r="D41" s="31">
        <v>3</v>
      </c>
      <c r="E41" s="112" t="s">
        <v>1674</v>
      </c>
      <c r="F41" s="113" t="s">
        <v>0</v>
      </c>
      <c r="G41" s="93">
        <v>5050502</v>
      </c>
      <c r="I41" s="199"/>
      <c r="J41" s="210"/>
      <c r="K41" s="30">
        <v>3</v>
      </c>
      <c r="L41" s="31">
        <v>1</v>
      </c>
      <c r="M41" s="112" t="s">
        <v>1674</v>
      </c>
      <c r="N41" s="113" t="s">
        <v>1671</v>
      </c>
      <c r="O41" s="93">
        <v>5050101</v>
      </c>
      <c r="Q41" s="47">
        <f t="shared" si="7"/>
        <v>3</v>
      </c>
      <c r="R41" s="55">
        <f>VLOOKUP(Q41,CHOOSE({1,2},$L$39:$L$48,$K$39:$K$48),2,0)</f>
        <v>1</v>
      </c>
      <c r="S41" s="47" t="str">
        <f t="shared" si="8"/>
        <v>A</v>
      </c>
      <c r="T41" s="55" t="str">
        <f t="shared" ref="T41:T48" si="10">VLOOKUP(Q41,$L$39:$N$48,3,FALSE)</f>
        <v>A</v>
      </c>
      <c r="U41" s="11" t="b">
        <f t="shared" si="3"/>
        <v>1</v>
      </c>
      <c r="Z41" s="52">
        <f t="shared" si="9"/>
        <v>2080709</v>
      </c>
      <c r="AB41" s="24" t="s">
        <v>12</v>
      </c>
      <c r="AC41" t="s">
        <v>73</v>
      </c>
      <c r="AD41" s="53">
        <v>2080709</v>
      </c>
      <c r="AE41" s="24">
        <v>8</v>
      </c>
    </row>
    <row r="42" spans="1:31">
      <c r="A42" s="199"/>
      <c r="B42" s="210"/>
      <c r="C42" s="30">
        <v>4</v>
      </c>
      <c r="D42" s="31">
        <v>4</v>
      </c>
      <c r="E42" s="112" t="s">
        <v>1674</v>
      </c>
      <c r="F42" s="113" t="s">
        <v>1671</v>
      </c>
      <c r="G42" s="93">
        <v>5050402</v>
      </c>
      <c r="I42" s="199"/>
      <c r="J42" s="210"/>
      <c r="K42" s="30">
        <v>4</v>
      </c>
      <c r="L42" s="31">
        <v>2</v>
      </c>
      <c r="M42" s="112" t="s">
        <v>1674</v>
      </c>
      <c r="N42" s="113" t="s">
        <v>1</v>
      </c>
      <c r="O42" s="93">
        <v>5050302</v>
      </c>
      <c r="Q42" s="55">
        <f t="shared" si="7"/>
        <v>4</v>
      </c>
      <c r="R42" s="55">
        <f>VLOOKUP(Q42,CHOOSE({1,2},$L$39:$L$48,$K$39:$K$48),2,0)</f>
        <v>2</v>
      </c>
      <c r="S42" s="55" t="str">
        <f t="shared" si="8"/>
        <v>D</v>
      </c>
      <c r="T42" s="55" t="str">
        <f t="shared" si="10"/>
        <v>D</v>
      </c>
      <c r="U42" s="11" t="b">
        <f t="shared" si="3"/>
        <v>1</v>
      </c>
      <c r="Z42" s="52">
        <f t="shared" si="9"/>
        <v>2080710</v>
      </c>
      <c r="AB42" s="24" t="s">
        <v>12</v>
      </c>
      <c r="AC42" t="s">
        <v>74</v>
      </c>
      <c r="AD42" s="53">
        <v>2080710</v>
      </c>
      <c r="AE42" s="24">
        <v>8</v>
      </c>
    </row>
    <row r="43" spans="1:31">
      <c r="A43" s="199"/>
      <c r="B43" s="210"/>
      <c r="C43" s="30">
        <v>5</v>
      </c>
      <c r="D43" s="31">
        <v>5</v>
      </c>
      <c r="E43" s="112" t="s">
        <v>1674</v>
      </c>
      <c r="F43" s="113" t="s">
        <v>1</v>
      </c>
      <c r="G43" s="93">
        <v>5050704</v>
      </c>
      <c r="I43" s="199"/>
      <c r="J43" s="210"/>
      <c r="K43" s="30">
        <v>5</v>
      </c>
      <c r="L43" s="31">
        <v>9</v>
      </c>
      <c r="M43" s="112" t="s">
        <v>1674</v>
      </c>
      <c r="N43" s="113" t="s">
        <v>1671</v>
      </c>
      <c r="O43" s="93">
        <v>5050803</v>
      </c>
      <c r="Q43" s="55">
        <f t="shared" si="7"/>
        <v>5</v>
      </c>
      <c r="R43" s="55">
        <f>VLOOKUP(Q43,CHOOSE({1,2},$L$39:$L$48,$K$39:$K$48),2,0)</f>
        <v>7</v>
      </c>
      <c r="S43" s="55" t="str">
        <f t="shared" si="8"/>
        <v>B</v>
      </c>
      <c r="T43" s="55" t="str">
        <f t="shared" si="10"/>
        <v>B</v>
      </c>
      <c r="U43" s="11" t="b">
        <f t="shared" si="3"/>
        <v>1</v>
      </c>
      <c r="Z43" s="52">
        <f t="shared" si="9"/>
        <v>2080711</v>
      </c>
      <c r="AB43" s="24" t="s">
        <v>12</v>
      </c>
      <c r="AC43" t="s">
        <v>75</v>
      </c>
      <c r="AD43" s="53">
        <v>2080711</v>
      </c>
      <c r="AE43" s="24">
        <v>8</v>
      </c>
    </row>
    <row r="44" spans="1:31" ht="14.5" customHeight="1">
      <c r="A44" s="199"/>
      <c r="B44" s="210"/>
      <c r="C44" s="30">
        <v>6</v>
      </c>
      <c r="D44" s="31">
        <v>6</v>
      </c>
      <c r="E44" s="112" t="s">
        <v>1674</v>
      </c>
      <c r="F44" s="113" t="s">
        <v>1672</v>
      </c>
      <c r="G44" s="93">
        <v>5050701</v>
      </c>
      <c r="I44" s="199"/>
      <c r="J44" s="210"/>
      <c r="K44" s="30">
        <v>6</v>
      </c>
      <c r="L44" s="31">
        <v>10</v>
      </c>
      <c r="M44" s="112" t="s">
        <v>1674</v>
      </c>
      <c r="N44" s="113" t="s">
        <v>1</v>
      </c>
      <c r="O44" s="93">
        <v>5050802</v>
      </c>
      <c r="Q44" s="55">
        <f t="shared" si="7"/>
        <v>6</v>
      </c>
      <c r="R44" s="55">
        <f>VLOOKUP(Q44,CHOOSE({1,2},$L$39:$L$48,$K$39:$K$48),2,0)</f>
        <v>8</v>
      </c>
      <c r="S44" s="55" t="str">
        <f t="shared" si="8"/>
        <v>C</v>
      </c>
      <c r="T44" s="55" t="str">
        <f t="shared" si="10"/>
        <v>C</v>
      </c>
      <c r="U44" s="11" t="b">
        <f t="shared" si="3"/>
        <v>1</v>
      </c>
      <c r="Z44" s="52">
        <f t="shared" si="9"/>
        <v>2080712</v>
      </c>
      <c r="AB44" s="24" t="s">
        <v>12</v>
      </c>
      <c r="AC44" t="s">
        <v>76</v>
      </c>
      <c r="AD44" s="53">
        <v>2080712</v>
      </c>
      <c r="AE44" s="24">
        <v>8</v>
      </c>
    </row>
    <row r="45" spans="1:31">
      <c r="A45" s="199"/>
      <c r="B45" s="210"/>
      <c r="C45" s="30">
        <v>7</v>
      </c>
      <c r="D45" s="31">
        <v>7</v>
      </c>
      <c r="E45" s="112" t="s">
        <v>1674</v>
      </c>
      <c r="F45" s="113" t="s">
        <v>0</v>
      </c>
      <c r="G45" s="93">
        <v>5050202</v>
      </c>
      <c r="I45" s="199"/>
      <c r="J45" s="210"/>
      <c r="K45" s="30">
        <v>7</v>
      </c>
      <c r="L45" s="31">
        <v>5</v>
      </c>
      <c r="M45" s="112" t="s">
        <v>1674</v>
      </c>
      <c r="N45" s="113" t="s">
        <v>1</v>
      </c>
      <c r="O45" s="93">
        <v>5050704</v>
      </c>
      <c r="Q45" s="55">
        <f t="shared" si="7"/>
        <v>7</v>
      </c>
      <c r="R45" s="55">
        <f>VLOOKUP(Q45,CHOOSE({1,2},$L$39:$L$48,$K$39:$K$48),2,0)</f>
        <v>9</v>
      </c>
      <c r="S45" s="55" t="str">
        <f t="shared" si="8"/>
        <v>A</v>
      </c>
      <c r="T45" s="55" t="str">
        <f t="shared" si="10"/>
        <v>A</v>
      </c>
      <c r="U45" s="11" t="b">
        <f t="shared" si="3"/>
        <v>1</v>
      </c>
      <c r="Z45" s="52">
        <f t="shared" si="9"/>
        <v>2080801</v>
      </c>
      <c r="AB45" s="24" t="s">
        <v>12</v>
      </c>
      <c r="AC45" t="s">
        <v>26</v>
      </c>
      <c r="AD45" s="53">
        <v>2080801</v>
      </c>
      <c r="AE45" s="24">
        <v>8</v>
      </c>
    </row>
    <row r="46" spans="1:31">
      <c r="A46" s="199"/>
      <c r="B46" s="210"/>
      <c r="C46" s="30">
        <v>8</v>
      </c>
      <c r="D46" s="31">
        <v>8</v>
      </c>
      <c r="E46" s="112" t="s">
        <v>1674</v>
      </c>
      <c r="F46" s="113" t="s">
        <v>1672</v>
      </c>
      <c r="G46" s="93">
        <v>5050603</v>
      </c>
      <c r="I46" s="199"/>
      <c r="J46" s="210"/>
      <c r="K46" s="30">
        <v>8</v>
      </c>
      <c r="L46" s="31">
        <v>6</v>
      </c>
      <c r="M46" s="112" t="s">
        <v>1674</v>
      </c>
      <c r="N46" s="113" t="s">
        <v>1672</v>
      </c>
      <c r="O46" s="93">
        <v>5050701</v>
      </c>
      <c r="Q46" s="47">
        <f t="shared" si="7"/>
        <v>8</v>
      </c>
      <c r="R46" s="55">
        <f>VLOOKUP(Q46,CHOOSE({1,2},$L$39:$L$48,$K$39:$K$48),2,0)</f>
        <v>10</v>
      </c>
      <c r="S46" s="47" t="str">
        <f t="shared" si="8"/>
        <v>C</v>
      </c>
      <c r="T46" s="55" t="str">
        <f t="shared" si="10"/>
        <v>C</v>
      </c>
      <c r="U46" s="11" t="b">
        <f t="shared" si="3"/>
        <v>1</v>
      </c>
      <c r="Z46" s="52">
        <f t="shared" si="9"/>
        <v>2080802</v>
      </c>
      <c r="AB46" s="24" t="s">
        <v>12</v>
      </c>
      <c r="AC46" t="s">
        <v>77</v>
      </c>
      <c r="AD46" s="53">
        <v>2080802</v>
      </c>
      <c r="AE46" s="24">
        <v>8</v>
      </c>
    </row>
    <row r="47" spans="1:31">
      <c r="A47" s="199"/>
      <c r="B47" s="210"/>
      <c r="C47" s="30">
        <v>9</v>
      </c>
      <c r="D47" s="31">
        <v>9</v>
      </c>
      <c r="E47" s="112" t="s">
        <v>1674</v>
      </c>
      <c r="F47" s="113" t="s">
        <v>1671</v>
      </c>
      <c r="G47" s="93">
        <v>5050803</v>
      </c>
      <c r="I47" s="199"/>
      <c r="J47" s="210"/>
      <c r="K47" s="30">
        <v>9</v>
      </c>
      <c r="L47" s="31">
        <v>7</v>
      </c>
      <c r="M47" s="112" t="s">
        <v>1674</v>
      </c>
      <c r="N47" s="113" t="s">
        <v>0</v>
      </c>
      <c r="O47" s="93">
        <v>5050202</v>
      </c>
      <c r="Q47" s="47">
        <f t="shared" si="7"/>
        <v>9</v>
      </c>
      <c r="R47" s="55">
        <f>VLOOKUP(Q47,CHOOSE({1,2},$L$39:$L$48,$K$39:$K$48),2,0)</f>
        <v>5</v>
      </c>
      <c r="S47" s="47" t="str">
        <f t="shared" si="8"/>
        <v>D</v>
      </c>
      <c r="T47" s="55" t="str">
        <f t="shared" si="10"/>
        <v>D</v>
      </c>
      <c r="U47" s="11" t="b">
        <f t="shared" si="3"/>
        <v>1</v>
      </c>
      <c r="Z47" s="52">
        <f t="shared" si="9"/>
        <v>2080803</v>
      </c>
      <c r="AB47" s="24" t="s">
        <v>12</v>
      </c>
      <c r="AC47" t="s">
        <v>78</v>
      </c>
      <c r="AD47" s="53">
        <v>2080803</v>
      </c>
      <c r="AE47" s="24">
        <v>8</v>
      </c>
    </row>
    <row r="48" spans="1:31" ht="16" thickBot="1">
      <c r="A48" s="200"/>
      <c r="B48" s="211"/>
      <c r="C48" s="79">
        <v>10</v>
      </c>
      <c r="D48" s="83">
        <v>10</v>
      </c>
      <c r="E48" s="80" t="s">
        <v>1674</v>
      </c>
      <c r="F48" s="81" t="s">
        <v>1</v>
      </c>
      <c r="G48" s="94">
        <v>5050802</v>
      </c>
      <c r="I48" s="200"/>
      <c r="J48" s="211"/>
      <c r="K48" s="79">
        <v>10</v>
      </c>
      <c r="L48" s="83">
        <v>8</v>
      </c>
      <c r="M48" s="80" t="s">
        <v>1674</v>
      </c>
      <c r="N48" s="81" t="s">
        <v>1672</v>
      </c>
      <c r="O48" s="94">
        <v>5050603</v>
      </c>
      <c r="Q48" s="48">
        <f t="shared" si="7"/>
        <v>10</v>
      </c>
      <c r="R48" s="48">
        <f>VLOOKUP(Q48,CHOOSE({1,2},$L$39:$L$48,$K$39:$K$48),2,0)</f>
        <v>6</v>
      </c>
      <c r="S48" s="48" t="str">
        <f t="shared" si="8"/>
        <v>B</v>
      </c>
      <c r="T48" s="55" t="str">
        <f t="shared" si="10"/>
        <v>B</v>
      </c>
      <c r="U48" s="39" t="b">
        <f t="shared" si="3"/>
        <v>1</v>
      </c>
      <c r="Z48" s="52">
        <f t="shared" si="9"/>
        <v>2080804</v>
      </c>
      <c r="AB48" s="24" t="s">
        <v>12</v>
      </c>
      <c r="AC48" t="s">
        <v>79</v>
      </c>
      <c r="AD48" s="53">
        <v>2080804</v>
      </c>
      <c r="AE48" s="24">
        <v>8</v>
      </c>
    </row>
    <row r="49" spans="1:31" ht="15" customHeight="1">
      <c r="A49" s="195" t="s">
        <v>36</v>
      </c>
      <c r="B49" s="212" t="s">
        <v>5</v>
      </c>
      <c r="C49" s="71">
        <v>1</v>
      </c>
      <c r="D49" s="72">
        <v>1</v>
      </c>
      <c r="E49" s="73" t="s">
        <v>1675</v>
      </c>
      <c r="F49" s="74" t="s">
        <v>1672</v>
      </c>
      <c r="G49" s="95">
        <v>1050101</v>
      </c>
      <c r="I49" s="195" t="s">
        <v>36</v>
      </c>
      <c r="J49" s="212" t="s">
        <v>5</v>
      </c>
      <c r="K49" s="71">
        <v>1</v>
      </c>
      <c r="L49" s="72">
        <v>7</v>
      </c>
      <c r="M49" s="73" t="s">
        <v>1675</v>
      </c>
      <c r="N49" s="74" t="s">
        <v>0</v>
      </c>
      <c r="O49" s="95">
        <v>1050506</v>
      </c>
      <c r="Q49" s="41">
        <f t="shared" ref="Q49:Q63" si="11">C49</f>
        <v>1</v>
      </c>
      <c r="R49" s="41">
        <f>VLOOKUP(Q49,CHOOSE({1,2},$L$49:$L$63,$K$49:$K$63),2,0)</f>
        <v>10</v>
      </c>
      <c r="S49" s="41" t="str">
        <f t="shared" ref="S49:S63" si="12">IF(F49="","",F49)</f>
        <v>C</v>
      </c>
      <c r="T49" s="41" t="str">
        <f t="shared" ref="T49:T63" si="13">VLOOKUP(Q49,$L$49:$N$63,3,FALSE)</f>
        <v>C</v>
      </c>
      <c r="U49" s="42" t="b">
        <f t="shared" ref="U49:U78" si="14">EXACT(T49,S49)</f>
        <v>1</v>
      </c>
      <c r="Z49" s="52">
        <f t="shared" si="9"/>
        <v>2080901</v>
      </c>
      <c r="AB49" s="24" t="s">
        <v>12</v>
      </c>
      <c r="AC49" t="s">
        <v>80</v>
      </c>
      <c r="AD49" s="53">
        <v>2080901</v>
      </c>
      <c r="AE49" s="24">
        <v>8</v>
      </c>
    </row>
    <row r="50" spans="1:31">
      <c r="A50" s="196"/>
      <c r="B50" s="213"/>
      <c r="C50" s="67">
        <v>2</v>
      </c>
      <c r="D50" s="68">
        <v>2</v>
      </c>
      <c r="E50" s="140" t="s">
        <v>1675</v>
      </c>
      <c r="F50" s="141" t="s">
        <v>1</v>
      </c>
      <c r="G50" s="96">
        <v>1050208</v>
      </c>
      <c r="I50" s="196"/>
      <c r="J50" s="213"/>
      <c r="K50" s="67">
        <v>2</v>
      </c>
      <c r="L50" s="68">
        <v>9</v>
      </c>
      <c r="M50" s="140" t="s">
        <v>1675</v>
      </c>
      <c r="N50" s="141" t="s">
        <v>1672</v>
      </c>
      <c r="O50" s="96">
        <v>1050604</v>
      </c>
      <c r="Q50" s="55">
        <f t="shared" si="11"/>
        <v>2</v>
      </c>
      <c r="R50" s="55">
        <f>VLOOKUP(Q50,CHOOSE({1,2},$L$49:$L$63,$K$49:$K$63),2,0)</f>
        <v>11</v>
      </c>
      <c r="S50" s="55" t="str">
        <f t="shared" si="12"/>
        <v>B</v>
      </c>
      <c r="T50" s="55" t="str">
        <f t="shared" si="13"/>
        <v>B</v>
      </c>
      <c r="U50" s="11" t="b">
        <f t="shared" si="14"/>
        <v>1</v>
      </c>
      <c r="Z50" s="52">
        <f t="shared" si="9"/>
        <v>2080902</v>
      </c>
      <c r="AB50" s="24" t="s">
        <v>12</v>
      </c>
      <c r="AC50" t="s">
        <v>81</v>
      </c>
      <c r="AD50" s="53">
        <v>2080902</v>
      </c>
      <c r="AE50" s="24">
        <v>8</v>
      </c>
    </row>
    <row r="51" spans="1:31">
      <c r="A51" s="196"/>
      <c r="B51" s="213"/>
      <c r="C51" s="67">
        <v>3</v>
      </c>
      <c r="D51" s="68">
        <v>3</v>
      </c>
      <c r="E51" s="140" t="s">
        <v>1675</v>
      </c>
      <c r="F51" s="141" t="s">
        <v>1672</v>
      </c>
      <c r="G51" s="96">
        <v>1050504</v>
      </c>
      <c r="I51" s="196"/>
      <c r="J51" s="213"/>
      <c r="K51" s="67">
        <v>3</v>
      </c>
      <c r="L51" s="68">
        <v>8</v>
      </c>
      <c r="M51" s="140" t="s">
        <v>1675</v>
      </c>
      <c r="N51" s="141" t="s">
        <v>1672</v>
      </c>
      <c r="O51" s="96">
        <v>1050502</v>
      </c>
      <c r="Q51" s="55">
        <f t="shared" si="11"/>
        <v>3</v>
      </c>
      <c r="R51" s="117">
        <f>VLOOKUP(Q51,CHOOSE({1,2},$L$49:$L$63,$K$49:$K$63),2,0)</f>
        <v>12</v>
      </c>
      <c r="S51" s="55" t="str">
        <f t="shared" si="12"/>
        <v>C</v>
      </c>
      <c r="T51" s="55" t="str">
        <f t="shared" si="13"/>
        <v>C</v>
      </c>
      <c r="U51" s="11" t="b">
        <f t="shared" si="14"/>
        <v>1</v>
      </c>
      <c r="Z51" s="52">
        <f t="shared" si="9"/>
        <v>2080903</v>
      </c>
      <c r="AB51" s="24" t="s">
        <v>12</v>
      </c>
      <c r="AC51" t="s">
        <v>82</v>
      </c>
      <c r="AD51" s="53">
        <v>2080903</v>
      </c>
      <c r="AE51" s="24">
        <v>8</v>
      </c>
    </row>
    <row r="52" spans="1:31">
      <c r="A52" s="196"/>
      <c r="B52" s="213"/>
      <c r="C52" s="67">
        <v>4</v>
      </c>
      <c r="D52" s="68">
        <v>4</v>
      </c>
      <c r="E52" s="140" t="s">
        <v>1675</v>
      </c>
      <c r="F52" s="141" t="s">
        <v>1</v>
      </c>
      <c r="G52" s="96">
        <v>1050306</v>
      </c>
      <c r="I52" s="196"/>
      <c r="J52" s="213"/>
      <c r="K52" s="67">
        <v>4</v>
      </c>
      <c r="L52" s="68">
        <v>13</v>
      </c>
      <c r="M52" s="140" t="s">
        <v>1675</v>
      </c>
      <c r="N52" s="141" t="s">
        <v>1672</v>
      </c>
      <c r="O52" s="96">
        <v>1050702</v>
      </c>
      <c r="Q52" s="55">
        <f t="shared" si="11"/>
        <v>4</v>
      </c>
      <c r="R52" s="117">
        <f>VLOOKUP(Q52,CHOOSE({1,2},$L$49:$L$63,$K$49:$K$63),2,0)</f>
        <v>13</v>
      </c>
      <c r="S52" s="55" t="str">
        <f t="shared" si="12"/>
        <v>B</v>
      </c>
      <c r="T52" s="55" t="str">
        <f t="shared" si="13"/>
        <v>B</v>
      </c>
      <c r="U52" s="11" t="b">
        <f t="shared" si="14"/>
        <v>1</v>
      </c>
      <c r="Z52" s="52">
        <f t="shared" si="9"/>
        <v>2080904</v>
      </c>
      <c r="AB52" s="24" t="s">
        <v>12</v>
      </c>
      <c r="AC52" t="s">
        <v>83</v>
      </c>
      <c r="AD52" s="53">
        <v>2080904</v>
      </c>
      <c r="AE52" s="24">
        <v>8</v>
      </c>
    </row>
    <row r="53" spans="1:31">
      <c r="A53" s="196"/>
      <c r="B53" s="213"/>
      <c r="C53" s="67">
        <v>5</v>
      </c>
      <c r="D53" s="68">
        <v>5</v>
      </c>
      <c r="E53" s="140" t="s">
        <v>1675</v>
      </c>
      <c r="F53" s="141" t="s">
        <v>1672</v>
      </c>
      <c r="G53" s="96">
        <v>1050205</v>
      </c>
      <c r="I53" s="196"/>
      <c r="J53" s="213"/>
      <c r="K53" s="67">
        <v>5</v>
      </c>
      <c r="L53" s="68">
        <v>15</v>
      </c>
      <c r="M53" s="140" t="s">
        <v>1675</v>
      </c>
      <c r="N53" s="141" t="s">
        <v>1</v>
      </c>
      <c r="O53" s="96">
        <v>1050801</v>
      </c>
      <c r="Q53" s="55">
        <f t="shared" si="11"/>
        <v>5</v>
      </c>
      <c r="R53" s="117">
        <f>VLOOKUP(Q53,CHOOSE({1,2},$L$49:$L$63,$K$49:$K$63),2,0)</f>
        <v>15</v>
      </c>
      <c r="S53" s="55" t="str">
        <f t="shared" si="12"/>
        <v>C</v>
      </c>
      <c r="T53" s="55" t="str">
        <f t="shared" si="13"/>
        <v>C</v>
      </c>
      <c r="U53" s="11" t="b">
        <f t="shared" si="14"/>
        <v>1</v>
      </c>
      <c r="Z53" s="52">
        <f t="shared" si="9"/>
        <v>2080905</v>
      </c>
      <c r="AB53" s="24" t="s">
        <v>12</v>
      </c>
      <c r="AC53" t="s">
        <v>84</v>
      </c>
      <c r="AD53" s="53">
        <v>2080905</v>
      </c>
      <c r="AE53" s="24">
        <v>8</v>
      </c>
    </row>
    <row r="54" spans="1:31">
      <c r="A54" s="196"/>
      <c r="B54" s="213"/>
      <c r="C54" s="67">
        <v>6</v>
      </c>
      <c r="D54" s="68">
        <v>6</v>
      </c>
      <c r="E54" s="140" t="s">
        <v>1675</v>
      </c>
      <c r="F54" s="141" t="s">
        <v>1</v>
      </c>
      <c r="G54" s="96">
        <v>1050212</v>
      </c>
      <c r="I54" s="196"/>
      <c r="J54" s="213"/>
      <c r="K54" s="67">
        <v>6</v>
      </c>
      <c r="L54" s="68">
        <v>14</v>
      </c>
      <c r="M54" s="140" t="s">
        <v>1675</v>
      </c>
      <c r="N54" s="141" t="s">
        <v>1671</v>
      </c>
      <c r="O54" s="96">
        <v>1050706</v>
      </c>
      <c r="Q54" s="117">
        <f t="shared" si="11"/>
        <v>6</v>
      </c>
      <c r="R54" s="117">
        <f>VLOOKUP(Q54,CHOOSE({1,2},$L$49:$L$63,$K$49:$K$63),2,0)</f>
        <v>14</v>
      </c>
      <c r="S54" s="55" t="str">
        <f t="shared" si="12"/>
        <v>B</v>
      </c>
      <c r="T54" s="55" t="str">
        <f t="shared" si="13"/>
        <v>B</v>
      </c>
      <c r="U54" s="11" t="b">
        <f t="shared" si="14"/>
        <v>1</v>
      </c>
      <c r="Z54" s="52">
        <f t="shared" si="9"/>
        <v>2080906</v>
      </c>
      <c r="AB54" s="24" t="s">
        <v>12</v>
      </c>
      <c r="AC54" t="s">
        <v>85</v>
      </c>
      <c r="AD54" s="53">
        <v>2080906</v>
      </c>
      <c r="AE54" s="24">
        <v>8</v>
      </c>
    </row>
    <row r="55" spans="1:31">
      <c r="A55" s="196"/>
      <c r="B55" s="213"/>
      <c r="C55" s="67">
        <v>7</v>
      </c>
      <c r="D55" s="68">
        <v>7</v>
      </c>
      <c r="E55" s="140" t="s">
        <v>1675</v>
      </c>
      <c r="F55" s="141" t="s">
        <v>0</v>
      </c>
      <c r="G55" s="96">
        <v>1050506</v>
      </c>
      <c r="I55" s="196"/>
      <c r="J55" s="213"/>
      <c r="K55" s="67">
        <v>7</v>
      </c>
      <c r="L55" s="68">
        <v>10</v>
      </c>
      <c r="M55" s="140" t="s">
        <v>1675</v>
      </c>
      <c r="N55" s="141" t="s">
        <v>0</v>
      </c>
      <c r="O55" s="96">
        <v>1050704</v>
      </c>
      <c r="Q55" s="117">
        <f t="shared" si="11"/>
        <v>7</v>
      </c>
      <c r="R55" s="117">
        <f>VLOOKUP(Q55,CHOOSE({1,2},$L$49:$L$63,$K$49:$K$63),2,0)</f>
        <v>1</v>
      </c>
      <c r="S55" s="55" t="str">
        <f t="shared" si="12"/>
        <v>A</v>
      </c>
      <c r="T55" s="55" t="str">
        <f t="shared" si="13"/>
        <v>A</v>
      </c>
      <c r="U55" s="11" t="b">
        <f t="shared" si="14"/>
        <v>1</v>
      </c>
      <c r="Z55" s="52">
        <f t="shared" si="9"/>
        <v>2080907</v>
      </c>
      <c r="AB55" s="24" t="s">
        <v>12</v>
      </c>
      <c r="AC55" t="s">
        <v>86</v>
      </c>
      <c r="AD55" s="53">
        <v>2080907</v>
      </c>
      <c r="AE55" s="24">
        <v>8</v>
      </c>
    </row>
    <row r="56" spans="1:31">
      <c r="A56" s="196"/>
      <c r="B56" s="213"/>
      <c r="C56" s="67">
        <v>8</v>
      </c>
      <c r="D56" s="68">
        <v>8</v>
      </c>
      <c r="E56" s="140" t="s">
        <v>1675</v>
      </c>
      <c r="F56" s="141" t="s">
        <v>1672</v>
      </c>
      <c r="G56" s="96">
        <v>1050502</v>
      </c>
      <c r="I56" s="196"/>
      <c r="J56" s="213"/>
      <c r="K56" s="67">
        <v>8</v>
      </c>
      <c r="L56" s="68">
        <v>12</v>
      </c>
      <c r="M56" s="140" t="s">
        <v>1675</v>
      </c>
      <c r="N56" s="141" t="s">
        <v>1672</v>
      </c>
      <c r="O56" s="96">
        <v>1050802</v>
      </c>
      <c r="Q56" s="117">
        <f t="shared" si="11"/>
        <v>8</v>
      </c>
      <c r="R56" s="117">
        <f>VLOOKUP(Q56,CHOOSE({1,2},$L$49:$L$63,$K$49:$K$63),2,0)</f>
        <v>3</v>
      </c>
      <c r="S56" s="55" t="str">
        <f t="shared" si="12"/>
        <v>C</v>
      </c>
      <c r="T56" s="55" t="str">
        <f t="shared" si="13"/>
        <v>C</v>
      </c>
      <c r="U56" s="11" t="b">
        <f t="shared" si="14"/>
        <v>1</v>
      </c>
      <c r="Z56" s="52">
        <f t="shared" si="9"/>
        <v>2081001</v>
      </c>
      <c r="AB56" s="24" t="s">
        <v>12</v>
      </c>
      <c r="AC56" t="s">
        <v>87</v>
      </c>
      <c r="AD56" s="53">
        <v>2081001</v>
      </c>
      <c r="AE56" s="24">
        <v>8</v>
      </c>
    </row>
    <row r="57" spans="1:31">
      <c r="A57" s="196"/>
      <c r="B57" s="213"/>
      <c r="C57" s="67">
        <v>9</v>
      </c>
      <c r="D57" s="68">
        <v>9</v>
      </c>
      <c r="E57" s="140" t="s">
        <v>1675</v>
      </c>
      <c r="F57" s="141" t="s">
        <v>1672</v>
      </c>
      <c r="G57" s="96">
        <v>1050604</v>
      </c>
      <c r="I57" s="196"/>
      <c r="J57" s="213"/>
      <c r="K57" s="67">
        <v>9</v>
      </c>
      <c r="L57" s="68">
        <v>11</v>
      </c>
      <c r="M57" s="140" t="s">
        <v>1675</v>
      </c>
      <c r="N57" s="141" t="s">
        <v>1672</v>
      </c>
      <c r="O57" s="96">
        <v>1050703</v>
      </c>
      <c r="Q57" s="117">
        <f t="shared" si="11"/>
        <v>9</v>
      </c>
      <c r="R57" s="117">
        <f>VLOOKUP(Q57,CHOOSE({1,2},$L$49:$L$63,$K$49:$K$63),2,0)</f>
        <v>2</v>
      </c>
      <c r="S57" s="117" t="str">
        <f t="shared" si="12"/>
        <v>C</v>
      </c>
      <c r="T57" s="117" t="str">
        <f t="shared" si="13"/>
        <v>C</v>
      </c>
      <c r="U57" s="11" t="b">
        <f t="shared" si="14"/>
        <v>1</v>
      </c>
      <c r="AC57"/>
      <c r="AD57" s="53"/>
    </row>
    <row r="58" spans="1:31">
      <c r="A58" s="196"/>
      <c r="B58" s="213"/>
      <c r="C58" s="67">
        <v>10</v>
      </c>
      <c r="D58" s="68">
        <v>10</v>
      </c>
      <c r="E58" s="140" t="s">
        <v>1675</v>
      </c>
      <c r="F58" s="141" t="s">
        <v>0</v>
      </c>
      <c r="G58" s="96">
        <v>1050704</v>
      </c>
      <c r="I58" s="196"/>
      <c r="J58" s="213"/>
      <c r="K58" s="67">
        <v>10</v>
      </c>
      <c r="L58" s="68">
        <v>1</v>
      </c>
      <c r="M58" s="140" t="s">
        <v>1675</v>
      </c>
      <c r="N58" s="141" t="s">
        <v>1672</v>
      </c>
      <c r="O58" s="96">
        <v>1050101</v>
      </c>
      <c r="Q58" s="117">
        <f t="shared" si="11"/>
        <v>10</v>
      </c>
      <c r="R58" s="117">
        <f>VLOOKUP(Q58,CHOOSE({1,2},$L$49:$L$63,$K$49:$K$63),2,0)</f>
        <v>7</v>
      </c>
      <c r="S58" s="117" t="str">
        <f t="shared" si="12"/>
        <v>A</v>
      </c>
      <c r="T58" s="117" t="str">
        <f t="shared" si="13"/>
        <v>A</v>
      </c>
      <c r="U58" s="11" t="b">
        <f t="shared" si="14"/>
        <v>1</v>
      </c>
      <c r="AC58"/>
      <c r="AD58" s="53"/>
    </row>
    <row r="59" spans="1:31">
      <c r="A59" s="196"/>
      <c r="B59" s="213"/>
      <c r="C59" s="67">
        <v>11</v>
      </c>
      <c r="D59" s="68">
        <v>11</v>
      </c>
      <c r="E59" s="140" t="s">
        <v>1675</v>
      </c>
      <c r="F59" s="141" t="s">
        <v>1672</v>
      </c>
      <c r="G59" s="96">
        <v>1050703</v>
      </c>
      <c r="I59" s="196"/>
      <c r="J59" s="213"/>
      <c r="K59" s="67">
        <v>11</v>
      </c>
      <c r="L59" s="68">
        <v>2</v>
      </c>
      <c r="M59" s="140" t="s">
        <v>1675</v>
      </c>
      <c r="N59" s="141" t="s">
        <v>1</v>
      </c>
      <c r="O59" s="96">
        <v>1050208</v>
      </c>
      <c r="Q59" s="117">
        <f t="shared" si="11"/>
        <v>11</v>
      </c>
      <c r="R59" s="117">
        <f>VLOOKUP(Q59,CHOOSE({1,2},$L$49:$L$63,$K$49:$K$63),2,0)</f>
        <v>9</v>
      </c>
      <c r="S59" s="117" t="str">
        <f t="shared" si="12"/>
        <v>C</v>
      </c>
      <c r="T59" s="117" t="str">
        <f t="shared" si="13"/>
        <v>C</v>
      </c>
      <c r="U59" s="11" t="b">
        <f t="shared" si="14"/>
        <v>1</v>
      </c>
      <c r="AC59"/>
      <c r="AD59" s="53"/>
    </row>
    <row r="60" spans="1:31">
      <c r="A60" s="196"/>
      <c r="B60" s="213"/>
      <c r="C60" s="67">
        <v>12</v>
      </c>
      <c r="D60" s="68">
        <v>12</v>
      </c>
      <c r="E60" s="140" t="s">
        <v>1675</v>
      </c>
      <c r="F60" s="141" t="s">
        <v>1672</v>
      </c>
      <c r="G60" s="96">
        <v>1050802</v>
      </c>
      <c r="I60" s="196"/>
      <c r="J60" s="213"/>
      <c r="K60" s="67">
        <v>12</v>
      </c>
      <c r="L60" s="68">
        <v>3</v>
      </c>
      <c r="M60" s="140" t="s">
        <v>1675</v>
      </c>
      <c r="N60" s="141" t="s">
        <v>1672</v>
      </c>
      <c r="O60" s="96">
        <v>1050504</v>
      </c>
      <c r="Q60" s="117">
        <f t="shared" si="11"/>
        <v>12</v>
      </c>
      <c r="R60" s="117">
        <f>VLOOKUP(Q60,CHOOSE({1,2},$L$49:$L$63,$K$49:$K$63),2,0)</f>
        <v>8</v>
      </c>
      <c r="S60" s="117" t="str">
        <f t="shared" si="12"/>
        <v>C</v>
      </c>
      <c r="T60" s="117" t="str">
        <f t="shared" si="13"/>
        <v>C</v>
      </c>
      <c r="U60" s="11" t="b">
        <f t="shared" si="14"/>
        <v>1</v>
      </c>
      <c r="AC60"/>
      <c r="AD60" s="53"/>
    </row>
    <row r="61" spans="1:31">
      <c r="A61" s="196"/>
      <c r="B61" s="213"/>
      <c r="C61" s="67">
        <v>13</v>
      </c>
      <c r="D61" s="68">
        <v>13</v>
      </c>
      <c r="E61" s="140" t="s">
        <v>1675</v>
      </c>
      <c r="F61" s="141" t="s">
        <v>1672</v>
      </c>
      <c r="G61" s="96">
        <v>1050702</v>
      </c>
      <c r="I61" s="196"/>
      <c r="J61" s="213"/>
      <c r="K61" s="67">
        <v>13</v>
      </c>
      <c r="L61" s="68">
        <v>4</v>
      </c>
      <c r="M61" s="140" t="s">
        <v>1675</v>
      </c>
      <c r="N61" s="141" t="s">
        <v>1</v>
      </c>
      <c r="O61" s="96">
        <v>1050306</v>
      </c>
      <c r="Q61" s="117">
        <f t="shared" si="11"/>
        <v>13</v>
      </c>
      <c r="R61" s="117">
        <f>VLOOKUP(Q61,CHOOSE({1,2},$L$49:$L$63,$K$49:$K$63),2,0)</f>
        <v>4</v>
      </c>
      <c r="S61" s="117" t="str">
        <f t="shared" si="12"/>
        <v>C</v>
      </c>
      <c r="T61" s="117" t="str">
        <f t="shared" si="13"/>
        <v>C</v>
      </c>
      <c r="U61" s="11" t="b">
        <f t="shared" si="14"/>
        <v>1</v>
      </c>
      <c r="AC61"/>
      <c r="AD61" s="53"/>
    </row>
    <row r="62" spans="1:31">
      <c r="A62" s="196"/>
      <c r="B62" s="213"/>
      <c r="C62" s="67">
        <v>14</v>
      </c>
      <c r="D62" s="68">
        <v>14</v>
      </c>
      <c r="E62" s="140" t="s">
        <v>1675</v>
      </c>
      <c r="F62" s="141" t="s">
        <v>1671</v>
      </c>
      <c r="G62" s="96">
        <v>1050706</v>
      </c>
      <c r="I62" s="196"/>
      <c r="J62" s="213"/>
      <c r="K62" s="67">
        <v>14</v>
      </c>
      <c r="L62" s="68">
        <v>6</v>
      </c>
      <c r="M62" s="140" t="s">
        <v>1675</v>
      </c>
      <c r="N62" s="141" t="s">
        <v>1</v>
      </c>
      <c r="O62" s="96">
        <v>1050212</v>
      </c>
      <c r="Q62" s="117">
        <f t="shared" si="11"/>
        <v>14</v>
      </c>
      <c r="R62" s="117">
        <f>VLOOKUP(Q62,CHOOSE({1,2},$L$49:$L$63,$K$49:$K$63),2,0)</f>
        <v>6</v>
      </c>
      <c r="S62" s="55" t="str">
        <f t="shared" si="12"/>
        <v>D</v>
      </c>
      <c r="T62" s="55" t="str">
        <f t="shared" si="13"/>
        <v>D</v>
      </c>
      <c r="U62" s="11" t="b">
        <f t="shared" si="14"/>
        <v>1</v>
      </c>
      <c r="Z62" s="52">
        <f t="shared" si="9"/>
        <v>2081002</v>
      </c>
      <c r="AB62" s="24" t="s">
        <v>12</v>
      </c>
      <c r="AC62" t="s">
        <v>88</v>
      </c>
      <c r="AD62" s="53">
        <v>2081002</v>
      </c>
      <c r="AE62" s="24">
        <v>8</v>
      </c>
    </row>
    <row r="63" spans="1:31">
      <c r="A63" s="196"/>
      <c r="B63" s="213"/>
      <c r="C63" s="67">
        <v>15</v>
      </c>
      <c r="D63" s="68">
        <v>15</v>
      </c>
      <c r="E63" s="140" t="s">
        <v>1675</v>
      </c>
      <c r="F63" s="141" t="s">
        <v>1</v>
      </c>
      <c r="G63" s="96">
        <v>1050801</v>
      </c>
      <c r="I63" s="196"/>
      <c r="J63" s="213"/>
      <c r="K63" s="67">
        <v>15</v>
      </c>
      <c r="L63" s="68">
        <v>5</v>
      </c>
      <c r="M63" s="140" t="s">
        <v>1675</v>
      </c>
      <c r="N63" s="141" t="s">
        <v>1672</v>
      </c>
      <c r="O63" s="96">
        <v>1050205</v>
      </c>
      <c r="Q63" s="55">
        <f t="shared" si="11"/>
        <v>15</v>
      </c>
      <c r="R63" s="117">
        <f>VLOOKUP(Q63,CHOOSE({1,2},$L$49:$L$63,$K$49:$K$63),2,0)</f>
        <v>5</v>
      </c>
      <c r="S63" s="55" t="str">
        <f t="shared" si="12"/>
        <v>B</v>
      </c>
      <c r="T63" s="55" t="str">
        <f t="shared" si="13"/>
        <v>B</v>
      </c>
      <c r="U63" s="11" t="b">
        <f t="shared" si="14"/>
        <v>1</v>
      </c>
      <c r="Z63" s="52">
        <f t="shared" si="9"/>
        <v>2081003</v>
      </c>
      <c r="AB63" s="24" t="s">
        <v>12</v>
      </c>
      <c r="AC63" t="s">
        <v>89</v>
      </c>
      <c r="AD63" s="53">
        <v>2081003</v>
      </c>
      <c r="AE63" s="24">
        <v>8</v>
      </c>
    </row>
    <row r="64" spans="1:31" ht="15" customHeight="1">
      <c r="A64" s="196"/>
      <c r="B64" s="197" t="s">
        <v>6</v>
      </c>
      <c r="C64" s="69">
        <v>1</v>
      </c>
      <c r="D64" s="70">
        <v>1</v>
      </c>
      <c r="E64" s="114" t="s">
        <v>1676</v>
      </c>
      <c r="F64" s="115" t="s">
        <v>1672</v>
      </c>
      <c r="G64" s="97">
        <v>3050103</v>
      </c>
      <c r="I64" s="196"/>
      <c r="J64" s="197" t="s">
        <v>6</v>
      </c>
      <c r="K64" s="69">
        <v>1</v>
      </c>
      <c r="L64" s="70">
        <v>1</v>
      </c>
      <c r="M64" s="114" t="s">
        <v>1676</v>
      </c>
      <c r="N64" s="115" t="s">
        <v>1672</v>
      </c>
      <c r="O64" s="97">
        <v>3050103</v>
      </c>
      <c r="Q64" s="41">
        <f t="shared" ref="Q64:Q78" si="15">C64</f>
        <v>1</v>
      </c>
      <c r="R64" s="41">
        <f>VLOOKUP(Q64,CHOOSE({1,2},$L$64:$L$78,$K$64:$K$78),2,0)</f>
        <v>1</v>
      </c>
      <c r="S64" s="41" t="str">
        <f>IF(F64="","",F64)</f>
        <v>C</v>
      </c>
      <c r="T64" s="41" t="str">
        <f t="shared" ref="T64:T78" si="16">VLOOKUP(Q64,$L$64:$N$78,3,FALSE)</f>
        <v>C</v>
      </c>
      <c r="U64" s="42" t="b">
        <f t="shared" si="14"/>
        <v>1</v>
      </c>
      <c r="Z64" s="52">
        <f t="shared" si="9"/>
        <v>2081202</v>
      </c>
      <c r="AB64" s="24" t="s">
        <v>12</v>
      </c>
      <c r="AC64" t="s">
        <v>95</v>
      </c>
      <c r="AD64" s="53">
        <v>2081202</v>
      </c>
      <c r="AE64" s="24">
        <v>8</v>
      </c>
    </row>
    <row r="65" spans="1:31">
      <c r="A65" s="196"/>
      <c r="B65" s="197"/>
      <c r="C65" s="69">
        <v>2</v>
      </c>
      <c r="D65" s="70">
        <v>2</v>
      </c>
      <c r="E65" s="114" t="s">
        <v>1676</v>
      </c>
      <c r="F65" s="115" t="s">
        <v>1</v>
      </c>
      <c r="G65" s="97">
        <v>3050404</v>
      </c>
      <c r="I65" s="196"/>
      <c r="J65" s="197"/>
      <c r="K65" s="69">
        <v>2</v>
      </c>
      <c r="L65" s="70">
        <v>3</v>
      </c>
      <c r="M65" s="114" t="s">
        <v>1676</v>
      </c>
      <c r="N65" s="115" t="s">
        <v>0</v>
      </c>
      <c r="O65" s="97">
        <v>3050501</v>
      </c>
      <c r="Q65" s="119">
        <f t="shared" si="15"/>
        <v>2</v>
      </c>
      <c r="R65" s="119">
        <f>VLOOKUP(Q65,CHOOSE({1,2},$L$64:$L$78,$K$64:$K$78),2,0)</f>
        <v>3</v>
      </c>
      <c r="S65" s="119" t="str">
        <f t="shared" ref="S65:S80" si="17">IF(F65="","",F65)</f>
        <v>B</v>
      </c>
      <c r="T65" s="119" t="str">
        <f t="shared" si="16"/>
        <v>B</v>
      </c>
      <c r="U65" s="11" t="b">
        <f t="shared" si="14"/>
        <v>1</v>
      </c>
      <c r="Z65" s="52">
        <f t="shared" si="9"/>
        <v>2070101</v>
      </c>
      <c r="AB65" s="24" t="s">
        <v>12</v>
      </c>
      <c r="AC65" t="s">
        <v>52</v>
      </c>
      <c r="AD65" s="53">
        <v>2070101</v>
      </c>
      <c r="AE65" s="24">
        <v>7</v>
      </c>
    </row>
    <row r="66" spans="1:31">
      <c r="A66" s="196"/>
      <c r="B66" s="197"/>
      <c r="C66" s="69">
        <v>3</v>
      </c>
      <c r="D66" s="70">
        <v>3</v>
      </c>
      <c r="E66" s="114" t="s">
        <v>1676</v>
      </c>
      <c r="F66" s="115" t="s">
        <v>0</v>
      </c>
      <c r="G66" s="97">
        <v>3050501</v>
      </c>
      <c r="I66" s="196"/>
      <c r="J66" s="197"/>
      <c r="K66" s="69">
        <v>3</v>
      </c>
      <c r="L66" s="70">
        <v>2</v>
      </c>
      <c r="M66" s="114" t="s">
        <v>1676</v>
      </c>
      <c r="N66" s="115" t="s">
        <v>1</v>
      </c>
      <c r="O66" s="97">
        <v>3050404</v>
      </c>
      <c r="Q66" s="119">
        <f t="shared" si="15"/>
        <v>3</v>
      </c>
      <c r="R66" s="119">
        <f>VLOOKUP(Q66,CHOOSE({1,2},$L$64:$L$78,$K$64:$K$78),2,0)</f>
        <v>2</v>
      </c>
      <c r="S66" s="119" t="str">
        <f t="shared" si="17"/>
        <v>A</v>
      </c>
      <c r="T66" s="119" t="str">
        <f t="shared" si="16"/>
        <v>A</v>
      </c>
      <c r="U66" s="11" t="b">
        <f t="shared" si="14"/>
        <v>1</v>
      </c>
      <c r="Z66" s="52">
        <f t="shared" si="9"/>
        <v>2070102</v>
      </c>
      <c r="AB66" s="24" t="s">
        <v>12</v>
      </c>
      <c r="AC66" t="s">
        <v>53</v>
      </c>
      <c r="AD66" s="53">
        <v>2070102</v>
      </c>
      <c r="AE66" s="24">
        <v>7</v>
      </c>
    </row>
    <row r="67" spans="1:31">
      <c r="A67" s="196"/>
      <c r="B67" s="197"/>
      <c r="C67" s="69">
        <v>4</v>
      </c>
      <c r="D67" s="70">
        <v>4</v>
      </c>
      <c r="E67" s="114" t="s">
        <v>1676</v>
      </c>
      <c r="F67" s="115" t="s">
        <v>1672</v>
      </c>
      <c r="G67" s="97">
        <v>3050301</v>
      </c>
      <c r="I67" s="196"/>
      <c r="J67" s="197"/>
      <c r="K67" s="69">
        <v>4</v>
      </c>
      <c r="L67" s="70">
        <v>7</v>
      </c>
      <c r="M67" s="114" t="s">
        <v>1676</v>
      </c>
      <c r="N67" s="115" t="s">
        <v>1672</v>
      </c>
      <c r="O67" s="97">
        <v>3050401</v>
      </c>
      <c r="Q67" s="119">
        <f t="shared" si="15"/>
        <v>4</v>
      </c>
      <c r="R67" s="119">
        <f>VLOOKUP(Q67,CHOOSE({1,2},$L$64:$L$78,$K$64:$K$78),2,0)</f>
        <v>10</v>
      </c>
      <c r="S67" s="119" t="str">
        <f t="shared" si="17"/>
        <v>C</v>
      </c>
      <c r="T67" s="119" t="str">
        <f t="shared" si="16"/>
        <v>C</v>
      </c>
      <c r="U67" s="11" t="b">
        <f t="shared" si="14"/>
        <v>1</v>
      </c>
      <c r="AC67"/>
      <c r="AD67" s="53"/>
    </row>
    <row r="68" spans="1:31">
      <c r="A68" s="196"/>
      <c r="B68" s="197"/>
      <c r="C68" s="69">
        <v>5</v>
      </c>
      <c r="D68" s="70">
        <v>5</v>
      </c>
      <c r="E68" s="114" t="s">
        <v>1676</v>
      </c>
      <c r="F68" s="115" t="s">
        <v>0</v>
      </c>
      <c r="G68" s="97">
        <v>3050401</v>
      </c>
      <c r="I68" s="196"/>
      <c r="J68" s="197"/>
      <c r="K68" s="69">
        <v>5</v>
      </c>
      <c r="L68" s="70">
        <v>8</v>
      </c>
      <c r="M68" s="114" t="s">
        <v>1676</v>
      </c>
      <c r="N68" s="115" t="s">
        <v>1671</v>
      </c>
      <c r="O68" s="97">
        <v>3050502</v>
      </c>
      <c r="Q68" s="119">
        <f t="shared" si="15"/>
        <v>5</v>
      </c>
      <c r="R68" s="119">
        <f>VLOOKUP(Q68,CHOOSE({1,2},$L$64:$L$78,$K$64:$K$78),2,0)</f>
        <v>11</v>
      </c>
      <c r="S68" s="119" t="str">
        <f t="shared" si="17"/>
        <v>A</v>
      </c>
      <c r="T68" s="119" t="str">
        <f t="shared" si="16"/>
        <v>A</v>
      </c>
      <c r="U68" s="11" t="b">
        <f t="shared" si="14"/>
        <v>1</v>
      </c>
      <c r="AC68"/>
      <c r="AD68" s="53"/>
    </row>
    <row r="69" spans="1:31">
      <c r="A69" s="196"/>
      <c r="B69" s="197"/>
      <c r="C69" s="69">
        <v>6</v>
      </c>
      <c r="D69" s="70">
        <v>6</v>
      </c>
      <c r="E69" s="114" t="s">
        <v>1676</v>
      </c>
      <c r="F69" s="115" t="s">
        <v>1</v>
      </c>
      <c r="G69" s="97">
        <v>3050302</v>
      </c>
      <c r="I69" s="196"/>
      <c r="J69" s="197"/>
      <c r="K69" s="69">
        <v>6</v>
      </c>
      <c r="L69" s="70">
        <v>9</v>
      </c>
      <c r="M69" s="114" t="s">
        <v>1676</v>
      </c>
      <c r="N69" s="115" t="s">
        <v>1672</v>
      </c>
      <c r="O69" s="97">
        <v>3050403</v>
      </c>
      <c r="Q69" s="119">
        <f t="shared" si="15"/>
        <v>6</v>
      </c>
      <c r="R69" s="119">
        <f>VLOOKUP(Q69,CHOOSE({1,2},$L$64:$L$78,$K$64:$K$78),2,0)</f>
        <v>12</v>
      </c>
      <c r="S69" s="119" t="str">
        <f t="shared" si="17"/>
        <v>B</v>
      </c>
      <c r="T69" s="119" t="str">
        <f t="shared" si="16"/>
        <v>B</v>
      </c>
      <c r="U69" s="11" t="b">
        <f t="shared" si="14"/>
        <v>1</v>
      </c>
      <c r="AC69"/>
      <c r="AD69" s="53"/>
    </row>
    <row r="70" spans="1:31">
      <c r="A70" s="196"/>
      <c r="B70" s="197"/>
      <c r="C70" s="69">
        <v>7</v>
      </c>
      <c r="D70" s="70">
        <v>7</v>
      </c>
      <c r="E70" s="114" t="s">
        <v>1676</v>
      </c>
      <c r="F70" s="115" t="s">
        <v>1672</v>
      </c>
      <c r="G70" s="97">
        <v>3050401</v>
      </c>
      <c r="I70" s="196"/>
      <c r="J70" s="197"/>
      <c r="K70" s="69">
        <v>7</v>
      </c>
      <c r="L70" s="70">
        <v>10</v>
      </c>
      <c r="M70" s="114" t="s">
        <v>1676</v>
      </c>
      <c r="N70" s="115" t="s">
        <v>1</v>
      </c>
      <c r="O70" s="97">
        <v>3050504</v>
      </c>
      <c r="Q70" s="119">
        <f t="shared" si="15"/>
        <v>7</v>
      </c>
      <c r="R70" s="119">
        <f>VLOOKUP(Q70,CHOOSE({1,2},$L$64:$L$78,$K$64:$K$78),2,0)</f>
        <v>4</v>
      </c>
      <c r="S70" s="119" t="str">
        <f t="shared" si="17"/>
        <v>C</v>
      </c>
      <c r="T70" s="119" t="str">
        <f t="shared" si="16"/>
        <v>C</v>
      </c>
      <c r="U70" s="11" t="b">
        <f t="shared" si="14"/>
        <v>1</v>
      </c>
      <c r="AC70"/>
      <c r="AD70" s="53"/>
    </row>
    <row r="71" spans="1:31">
      <c r="A71" s="196"/>
      <c r="B71" s="197"/>
      <c r="C71" s="69">
        <v>8</v>
      </c>
      <c r="D71" s="70">
        <v>8</v>
      </c>
      <c r="E71" s="114" t="s">
        <v>1676</v>
      </c>
      <c r="F71" s="115" t="s">
        <v>1671</v>
      </c>
      <c r="G71" s="97">
        <v>3050502</v>
      </c>
      <c r="I71" s="196"/>
      <c r="J71" s="197"/>
      <c r="K71" s="69">
        <v>8</v>
      </c>
      <c r="L71" s="70">
        <v>11</v>
      </c>
      <c r="M71" s="114" t="s">
        <v>1676</v>
      </c>
      <c r="N71" s="115" t="s">
        <v>0</v>
      </c>
      <c r="O71" s="97">
        <v>3050402</v>
      </c>
      <c r="Q71" s="119">
        <f t="shared" si="15"/>
        <v>8</v>
      </c>
      <c r="R71" s="119">
        <f>VLOOKUP(Q71,CHOOSE({1,2},$L$64:$L$78,$K$64:$K$78),2,0)</f>
        <v>5</v>
      </c>
      <c r="S71" s="119" t="str">
        <f t="shared" si="17"/>
        <v>D</v>
      </c>
      <c r="T71" s="119" t="str">
        <f t="shared" si="16"/>
        <v>D</v>
      </c>
      <c r="U71" s="11" t="b">
        <f t="shared" si="14"/>
        <v>1</v>
      </c>
      <c r="AC71"/>
      <c r="AD71" s="53"/>
    </row>
    <row r="72" spans="1:31">
      <c r="A72" s="196"/>
      <c r="B72" s="197"/>
      <c r="C72" s="69">
        <v>9</v>
      </c>
      <c r="D72" s="70">
        <v>9</v>
      </c>
      <c r="E72" s="114" t="s">
        <v>1676</v>
      </c>
      <c r="F72" s="115" t="s">
        <v>1672</v>
      </c>
      <c r="G72" s="97">
        <v>3050403</v>
      </c>
      <c r="I72" s="196"/>
      <c r="J72" s="197"/>
      <c r="K72" s="69">
        <v>9</v>
      </c>
      <c r="L72" s="70">
        <v>12</v>
      </c>
      <c r="M72" s="114" t="s">
        <v>1676</v>
      </c>
      <c r="N72" s="115" t="s">
        <v>1671</v>
      </c>
      <c r="O72" s="97">
        <v>3050503</v>
      </c>
      <c r="Q72" s="119">
        <f t="shared" si="15"/>
        <v>9</v>
      </c>
      <c r="R72" s="119">
        <f>VLOOKUP(Q72,CHOOSE({1,2},$L$64:$L$78,$K$64:$K$78),2,0)</f>
        <v>6</v>
      </c>
      <c r="S72" s="119" t="str">
        <f t="shared" si="17"/>
        <v>C</v>
      </c>
      <c r="T72" s="119" t="str">
        <f t="shared" si="16"/>
        <v>C</v>
      </c>
      <c r="U72" s="11" t="b">
        <f t="shared" si="14"/>
        <v>1</v>
      </c>
      <c r="Z72" s="52">
        <f t="shared" si="9"/>
        <v>2070103</v>
      </c>
      <c r="AB72" s="24" t="s">
        <v>12</v>
      </c>
      <c r="AC72" t="s">
        <v>54</v>
      </c>
      <c r="AD72" s="53">
        <v>2070103</v>
      </c>
      <c r="AE72" s="24">
        <v>7</v>
      </c>
    </row>
    <row r="73" spans="1:31">
      <c r="A73" s="196"/>
      <c r="B73" s="197"/>
      <c r="C73" s="69">
        <v>10</v>
      </c>
      <c r="D73" s="70">
        <v>10</v>
      </c>
      <c r="E73" s="114" t="s">
        <v>1676</v>
      </c>
      <c r="F73" s="115" t="s">
        <v>1</v>
      </c>
      <c r="G73" s="97">
        <v>3050504</v>
      </c>
      <c r="I73" s="196"/>
      <c r="J73" s="197"/>
      <c r="K73" s="69">
        <v>10</v>
      </c>
      <c r="L73" s="70">
        <v>4</v>
      </c>
      <c r="M73" s="114" t="s">
        <v>1676</v>
      </c>
      <c r="N73" s="115" t="s">
        <v>1672</v>
      </c>
      <c r="O73" s="97">
        <v>3050301</v>
      </c>
      <c r="Q73" s="119">
        <f t="shared" si="15"/>
        <v>10</v>
      </c>
      <c r="R73" s="119">
        <f>VLOOKUP(Q73,CHOOSE({1,2},$L$64:$L$78,$K$64:$K$78),2,0)</f>
        <v>7</v>
      </c>
      <c r="S73" s="119" t="str">
        <f t="shared" si="17"/>
        <v>B</v>
      </c>
      <c r="T73" s="119" t="str">
        <f t="shared" si="16"/>
        <v>B</v>
      </c>
      <c r="U73" s="11" t="b">
        <f t="shared" si="14"/>
        <v>1</v>
      </c>
      <c r="Z73" s="52">
        <f t="shared" ref="Z73:Z84" si="18">$AD73</f>
        <v>2070104</v>
      </c>
      <c r="AB73" s="24" t="s">
        <v>12</v>
      </c>
      <c r="AC73" t="s">
        <v>56</v>
      </c>
      <c r="AD73" s="53">
        <v>2070104</v>
      </c>
      <c r="AE73" s="24">
        <v>7</v>
      </c>
    </row>
    <row r="74" spans="1:31">
      <c r="A74" s="196"/>
      <c r="B74" s="197"/>
      <c r="C74" s="69">
        <v>11</v>
      </c>
      <c r="D74" s="70">
        <v>11</v>
      </c>
      <c r="E74" s="114" t="s">
        <v>1676</v>
      </c>
      <c r="F74" s="115" t="s">
        <v>0</v>
      </c>
      <c r="G74" s="97">
        <v>3050402</v>
      </c>
      <c r="I74" s="196"/>
      <c r="J74" s="197"/>
      <c r="K74" s="69">
        <v>11</v>
      </c>
      <c r="L74" s="70">
        <v>5</v>
      </c>
      <c r="M74" s="114" t="s">
        <v>1676</v>
      </c>
      <c r="N74" s="115" t="s">
        <v>0</v>
      </c>
      <c r="O74" s="97">
        <v>3050401</v>
      </c>
      <c r="Q74" s="119">
        <f t="shared" si="15"/>
        <v>11</v>
      </c>
      <c r="R74" s="119">
        <f>VLOOKUP(Q74,CHOOSE({1,2},$L$64:$L$78,$K$64:$K$78),2,0)</f>
        <v>8</v>
      </c>
      <c r="S74" s="119" t="str">
        <f t="shared" si="17"/>
        <v>A</v>
      </c>
      <c r="T74" s="119" t="str">
        <f t="shared" si="16"/>
        <v>A</v>
      </c>
      <c r="U74" s="11" t="b">
        <f t="shared" si="14"/>
        <v>1</v>
      </c>
      <c r="Z74" s="52">
        <f t="shared" si="18"/>
        <v>2070105</v>
      </c>
      <c r="AB74" s="24" t="s">
        <v>12</v>
      </c>
      <c r="AC74" t="s">
        <v>25</v>
      </c>
      <c r="AD74" s="53">
        <v>2070105</v>
      </c>
      <c r="AE74" s="24">
        <v>7</v>
      </c>
    </row>
    <row r="75" spans="1:31">
      <c r="A75" s="196"/>
      <c r="B75" s="197"/>
      <c r="C75" s="69">
        <v>12</v>
      </c>
      <c r="D75" s="70">
        <v>12</v>
      </c>
      <c r="E75" s="114" t="s">
        <v>1676</v>
      </c>
      <c r="F75" s="115" t="s">
        <v>1671</v>
      </c>
      <c r="G75" s="97">
        <v>3050503</v>
      </c>
      <c r="I75" s="196"/>
      <c r="J75" s="197"/>
      <c r="K75" s="69">
        <v>12</v>
      </c>
      <c r="L75" s="70">
        <v>6</v>
      </c>
      <c r="M75" s="114" t="s">
        <v>1676</v>
      </c>
      <c r="N75" s="115" t="s">
        <v>1</v>
      </c>
      <c r="O75" s="97">
        <v>3050302</v>
      </c>
      <c r="Q75" s="119">
        <f t="shared" si="15"/>
        <v>12</v>
      </c>
      <c r="R75" s="119">
        <f>VLOOKUP(Q75,CHOOSE({1,2},$L$64:$L$78,$K$64:$K$78),2,0)</f>
        <v>9</v>
      </c>
      <c r="S75" s="119" t="str">
        <f t="shared" si="17"/>
        <v>D</v>
      </c>
      <c r="T75" s="119" t="str">
        <f t="shared" si="16"/>
        <v>D</v>
      </c>
      <c r="U75" s="11" t="b">
        <f t="shared" si="14"/>
        <v>1</v>
      </c>
      <c r="Z75" s="52">
        <f t="shared" si="18"/>
        <v>2070106</v>
      </c>
      <c r="AB75" s="24" t="s">
        <v>12</v>
      </c>
      <c r="AC75" t="s">
        <v>33</v>
      </c>
      <c r="AD75" s="53">
        <v>2070106</v>
      </c>
      <c r="AE75" s="24">
        <v>7</v>
      </c>
    </row>
    <row r="76" spans="1:31" ht="15" customHeight="1">
      <c r="A76" s="196"/>
      <c r="B76" s="197"/>
      <c r="C76" s="69">
        <v>13</v>
      </c>
      <c r="D76" s="70">
        <v>13</v>
      </c>
      <c r="E76" s="114" t="s">
        <v>1676</v>
      </c>
      <c r="F76" s="115" t="s">
        <v>1672</v>
      </c>
      <c r="G76" s="97">
        <v>3050201</v>
      </c>
      <c r="I76" s="196"/>
      <c r="J76" s="197"/>
      <c r="K76" s="69">
        <v>13</v>
      </c>
      <c r="L76" s="70">
        <v>13</v>
      </c>
      <c r="M76" s="114" t="s">
        <v>1676</v>
      </c>
      <c r="N76" s="115" t="s">
        <v>1672</v>
      </c>
      <c r="O76" s="97">
        <v>3050201</v>
      </c>
      <c r="Q76" s="119">
        <f t="shared" si="15"/>
        <v>13</v>
      </c>
      <c r="R76" s="119">
        <f>VLOOKUP(Q76,CHOOSE({1,2},$L$64:$L$78,$K$64:$K$78),2,0)</f>
        <v>13</v>
      </c>
      <c r="S76" s="119" t="str">
        <f t="shared" si="17"/>
        <v>C</v>
      </c>
      <c r="T76" s="119" t="str">
        <f t="shared" si="16"/>
        <v>C</v>
      </c>
      <c r="U76" s="11" t="b">
        <f t="shared" si="14"/>
        <v>1</v>
      </c>
      <c r="Z76" s="52">
        <f t="shared" si="18"/>
        <v>2070107</v>
      </c>
      <c r="AB76" s="24" t="s">
        <v>12</v>
      </c>
      <c r="AC76" t="s">
        <v>55</v>
      </c>
      <c r="AD76" s="53">
        <v>2070107</v>
      </c>
      <c r="AE76" s="24">
        <v>7</v>
      </c>
    </row>
    <row r="77" spans="1:31">
      <c r="A77" s="196"/>
      <c r="B77" s="197"/>
      <c r="C77" s="69">
        <v>14</v>
      </c>
      <c r="D77" s="70">
        <v>14</v>
      </c>
      <c r="E77" s="114" t="s">
        <v>1676</v>
      </c>
      <c r="F77" s="115" t="s">
        <v>1671</v>
      </c>
      <c r="G77" s="97">
        <v>3050201</v>
      </c>
      <c r="I77" s="196"/>
      <c r="J77" s="197"/>
      <c r="K77" s="69">
        <v>14</v>
      </c>
      <c r="L77" s="70">
        <v>15</v>
      </c>
      <c r="M77" s="114" t="s">
        <v>1676</v>
      </c>
      <c r="N77" s="115" t="s">
        <v>1</v>
      </c>
      <c r="O77" s="97">
        <v>3050601</v>
      </c>
      <c r="Q77" s="119">
        <f t="shared" si="15"/>
        <v>14</v>
      </c>
      <c r="R77" s="119">
        <f>VLOOKUP(Q77,CHOOSE({1,2},$L$64:$L$78,$K$64:$K$78),2,0)</f>
        <v>15</v>
      </c>
      <c r="S77" s="119" t="str">
        <f t="shared" si="17"/>
        <v>D</v>
      </c>
      <c r="T77" s="119" t="str">
        <f t="shared" si="16"/>
        <v>D</v>
      </c>
      <c r="U77" s="11" t="b">
        <f t="shared" si="14"/>
        <v>1</v>
      </c>
      <c r="Z77" s="52">
        <f t="shared" si="18"/>
        <v>2070108</v>
      </c>
      <c r="AB77" s="24" t="s">
        <v>12</v>
      </c>
      <c r="AC77" t="s">
        <v>57</v>
      </c>
      <c r="AD77" s="53">
        <v>2070108</v>
      </c>
      <c r="AE77" s="24">
        <v>7</v>
      </c>
    </row>
    <row r="78" spans="1:31">
      <c r="A78" s="196"/>
      <c r="B78" s="197"/>
      <c r="C78" s="69">
        <v>15</v>
      </c>
      <c r="D78" s="70">
        <v>15</v>
      </c>
      <c r="E78" s="114" t="s">
        <v>1676</v>
      </c>
      <c r="F78" s="115" t="s">
        <v>1</v>
      </c>
      <c r="G78" s="97">
        <v>3050601</v>
      </c>
      <c r="I78" s="196"/>
      <c r="J78" s="197"/>
      <c r="K78" s="69">
        <v>15</v>
      </c>
      <c r="L78" s="70">
        <v>14</v>
      </c>
      <c r="M78" s="114" t="s">
        <v>1676</v>
      </c>
      <c r="N78" s="115" t="s">
        <v>1671</v>
      </c>
      <c r="O78" s="97">
        <v>3050201</v>
      </c>
      <c r="Q78" s="119">
        <f t="shared" si="15"/>
        <v>15</v>
      </c>
      <c r="R78" s="119">
        <f>VLOOKUP(Q78,CHOOSE({1,2},$L$64:$L$78,$K$64:$K$78),2,0)</f>
        <v>14</v>
      </c>
      <c r="S78" s="119" t="str">
        <f t="shared" si="17"/>
        <v>B</v>
      </c>
      <c r="T78" s="119" t="str">
        <f t="shared" si="16"/>
        <v>B</v>
      </c>
      <c r="U78" s="11" t="b">
        <f t="shared" si="14"/>
        <v>1</v>
      </c>
      <c r="Z78" s="52">
        <f t="shared" si="18"/>
        <v>2070201</v>
      </c>
      <c r="AB78" s="24" t="s">
        <v>12</v>
      </c>
      <c r="AC78" t="s">
        <v>58</v>
      </c>
      <c r="AD78" s="53">
        <v>2070201</v>
      </c>
      <c r="AE78" s="24">
        <v>7</v>
      </c>
    </row>
    <row r="79" spans="1:31">
      <c r="D79" s="34"/>
      <c r="E79" s="35"/>
      <c r="F79" s="34"/>
      <c r="G79" s="34"/>
      <c r="K79" s="34"/>
      <c r="L79" s="34"/>
      <c r="M79" s="35"/>
      <c r="N79" s="34"/>
      <c r="O79" s="34"/>
      <c r="S79" s="5" t="str">
        <f t="shared" si="17"/>
        <v/>
      </c>
      <c r="Z79" s="52">
        <f t="shared" si="18"/>
        <v>2070207</v>
      </c>
      <c r="AB79" s="24" t="s">
        <v>12</v>
      </c>
      <c r="AC79" t="s">
        <v>64</v>
      </c>
      <c r="AD79" s="53">
        <v>2070207</v>
      </c>
      <c r="AE79" s="24">
        <v>7</v>
      </c>
    </row>
    <row r="80" spans="1:31">
      <c r="S80" s="5" t="str">
        <f t="shared" si="17"/>
        <v/>
      </c>
      <c r="Z80" s="52">
        <f t="shared" si="18"/>
        <v>2070301</v>
      </c>
      <c r="AB80" s="24" t="s">
        <v>12</v>
      </c>
      <c r="AC80" t="s">
        <v>65</v>
      </c>
      <c r="AD80" s="53">
        <v>2070301</v>
      </c>
      <c r="AE80" s="24">
        <v>7</v>
      </c>
    </row>
    <row r="81" spans="26:31">
      <c r="Z81" s="52">
        <f t="shared" si="18"/>
        <v>2070302</v>
      </c>
      <c r="AB81" s="24" t="s">
        <v>12</v>
      </c>
      <c r="AC81" t="s">
        <v>66</v>
      </c>
      <c r="AD81" s="53">
        <v>2070302</v>
      </c>
      <c r="AE81" s="24">
        <v>7</v>
      </c>
    </row>
    <row r="82" spans="26:31">
      <c r="Z82" s="52">
        <f t="shared" si="18"/>
        <v>2070303</v>
      </c>
      <c r="AB82" s="24" t="s">
        <v>12</v>
      </c>
      <c r="AC82" t="s">
        <v>67</v>
      </c>
      <c r="AD82" s="53">
        <v>2070303</v>
      </c>
      <c r="AE82" s="24">
        <v>7</v>
      </c>
    </row>
    <row r="83" spans="26:31">
      <c r="Z83" s="52">
        <f t="shared" si="18"/>
        <v>2070304</v>
      </c>
      <c r="AB83" s="24" t="s">
        <v>12</v>
      </c>
      <c r="AC83" t="s">
        <v>68</v>
      </c>
      <c r="AD83" s="53">
        <v>2070304</v>
      </c>
      <c r="AE83" s="24">
        <v>7</v>
      </c>
    </row>
    <row r="84" spans="26:31">
      <c r="Z84" s="52">
        <f t="shared" si="18"/>
        <v>2070305</v>
      </c>
      <c r="AB84" s="24" t="s">
        <v>12</v>
      </c>
      <c r="AC84" t="s">
        <v>69</v>
      </c>
      <c r="AD84" s="53">
        <v>2070305</v>
      </c>
      <c r="AE84" s="24">
        <v>7</v>
      </c>
    </row>
    <row r="85" spans="26:31">
      <c r="Z85" s="52">
        <f t="shared" ref="Z85:Z148" si="19">$AD85</f>
        <v>2070306</v>
      </c>
      <c r="AB85" s="24" t="s">
        <v>12</v>
      </c>
      <c r="AC85" t="s">
        <v>70</v>
      </c>
      <c r="AD85" s="53">
        <v>2070306</v>
      </c>
      <c r="AE85" s="24">
        <v>7</v>
      </c>
    </row>
    <row r="86" spans="26:31">
      <c r="Z86" s="52">
        <f t="shared" si="19"/>
        <v>2070307</v>
      </c>
      <c r="AB86" s="24" t="s">
        <v>12</v>
      </c>
      <c r="AC86" t="s">
        <v>71</v>
      </c>
      <c r="AD86" s="53">
        <v>2070307</v>
      </c>
      <c r="AE86" s="24">
        <v>7</v>
      </c>
    </row>
    <row r="87" spans="26:31">
      <c r="Z87" s="52">
        <f t="shared" si="19"/>
        <v>2070308</v>
      </c>
      <c r="AB87" s="24" t="s">
        <v>12</v>
      </c>
      <c r="AC87" t="s">
        <v>72</v>
      </c>
      <c r="AD87" s="53">
        <v>2070308</v>
      </c>
      <c r="AE87" s="24">
        <v>7</v>
      </c>
    </row>
    <row r="88" spans="26:31">
      <c r="Z88" s="52">
        <f t="shared" si="19"/>
        <v>2070309</v>
      </c>
      <c r="AB88" s="24" t="s">
        <v>12</v>
      </c>
      <c r="AC88" t="s">
        <v>73</v>
      </c>
      <c r="AD88" s="53">
        <v>2070309</v>
      </c>
      <c r="AE88" s="24">
        <v>7</v>
      </c>
    </row>
    <row r="89" spans="26:31">
      <c r="Z89" s="52">
        <f t="shared" si="19"/>
        <v>2070310</v>
      </c>
      <c r="AB89" s="24" t="s">
        <v>12</v>
      </c>
      <c r="AC89" t="s">
        <v>74</v>
      </c>
      <c r="AD89" s="53">
        <v>2070310</v>
      </c>
      <c r="AE89" s="24">
        <v>7</v>
      </c>
    </row>
    <row r="90" spans="26:31">
      <c r="Z90" s="52">
        <f t="shared" si="19"/>
        <v>2070311</v>
      </c>
      <c r="AB90" s="24" t="s">
        <v>12</v>
      </c>
      <c r="AC90" t="s">
        <v>75</v>
      </c>
      <c r="AD90" s="53">
        <v>2070311</v>
      </c>
      <c r="AE90" s="24">
        <v>7</v>
      </c>
    </row>
    <row r="91" spans="26:31">
      <c r="Z91" s="52">
        <f t="shared" si="19"/>
        <v>2070312</v>
      </c>
      <c r="AB91" s="24" t="s">
        <v>12</v>
      </c>
      <c r="AC91" t="s">
        <v>76</v>
      </c>
      <c r="AD91" s="53">
        <v>2070312</v>
      </c>
      <c r="AE91" s="24">
        <v>7</v>
      </c>
    </row>
    <row r="92" spans="26:31">
      <c r="Z92" s="52">
        <f t="shared" si="19"/>
        <v>2070401</v>
      </c>
      <c r="AB92" s="24" t="s">
        <v>12</v>
      </c>
      <c r="AC92" t="s">
        <v>26</v>
      </c>
      <c r="AD92" s="53">
        <v>2070401</v>
      </c>
      <c r="AE92" s="24">
        <v>7</v>
      </c>
    </row>
    <row r="93" spans="26:31">
      <c r="Z93" s="52">
        <f t="shared" si="19"/>
        <v>2070402</v>
      </c>
      <c r="AB93" s="24" t="s">
        <v>12</v>
      </c>
      <c r="AC93" t="s">
        <v>77</v>
      </c>
      <c r="AD93" s="53">
        <v>2070402</v>
      </c>
      <c r="AE93" s="24">
        <v>7</v>
      </c>
    </row>
    <row r="94" spans="26:31">
      <c r="Z94" s="52">
        <f t="shared" si="19"/>
        <v>2070403</v>
      </c>
      <c r="AB94" s="24" t="s">
        <v>12</v>
      </c>
      <c r="AC94" t="s">
        <v>78</v>
      </c>
      <c r="AD94" s="53">
        <v>2070403</v>
      </c>
      <c r="AE94" s="24">
        <v>7</v>
      </c>
    </row>
    <row r="95" spans="26:31">
      <c r="Z95" s="52">
        <f t="shared" si="19"/>
        <v>2070404</v>
      </c>
      <c r="AB95" s="24" t="s">
        <v>12</v>
      </c>
      <c r="AC95" t="s">
        <v>79</v>
      </c>
      <c r="AD95" s="53">
        <v>2070404</v>
      </c>
      <c r="AE95" s="24">
        <v>7</v>
      </c>
    </row>
    <row r="96" spans="26:31">
      <c r="Z96" s="52">
        <f t="shared" si="19"/>
        <v>2070501</v>
      </c>
      <c r="AB96" s="24" t="s">
        <v>12</v>
      </c>
      <c r="AC96" t="s">
        <v>96</v>
      </c>
      <c r="AD96" s="53">
        <v>2070501</v>
      </c>
      <c r="AE96" s="24">
        <v>7</v>
      </c>
    </row>
    <row r="97" spans="26:31">
      <c r="Z97" s="52">
        <f t="shared" si="19"/>
        <v>2070502</v>
      </c>
      <c r="AB97" s="24" t="s">
        <v>12</v>
      </c>
      <c r="AC97" t="s">
        <v>97</v>
      </c>
      <c r="AD97" s="53">
        <v>2070502</v>
      </c>
      <c r="AE97" s="24">
        <v>7</v>
      </c>
    </row>
    <row r="98" spans="26:31">
      <c r="Z98" s="52">
        <f t="shared" si="19"/>
        <v>2070503</v>
      </c>
      <c r="AB98" s="24" t="s">
        <v>12</v>
      </c>
      <c r="AC98" t="s">
        <v>98</v>
      </c>
      <c r="AD98" s="53">
        <v>2070503</v>
      </c>
      <c r="AE98" s="24">
        <v>7</v>
      </c>
    </row>
    <row r="99" spans="26:31">
      <c r="Z99" s="52">
        <f t="shared" si="19"/>
        <v>2070504</v>
      </c>
      <c r="AB99" s="24" t="s">
        <v>12</v>
      </c>
      <c r="AC99" t="s">
        <v>99</v>
      </c>
      <c r="AD99" s="53">
        <v>2070504</v>
      </c>
      <c r="AE99" s="24">
        <v>7</v>
      </c>
    </row>
    <row r="100" spans="26:31">
      <c r="Z100" s="52">
        <f t="shared" si="19"/>
        <v>2070505</v>
      </c>
      <c r="AB100" s="24" t="s">
        <v>12</v>
      </c>
      <c r="AC100" t="s">
        <v>100</v>
      </c>
      <c r="AD100" s="53">
        <v>2070505</v>
      </c>
      <c r="AE100" s="24">
        <v>7</v>
      </c>
    </row>
    <row r="101" spans="26:31">
      <c r="Z101" s="52">
        <f t="shared" si="19"/>
        <v>2070506</v>
      </c>
      <c r="AB101" s="24" t="s">
        <v>12</v>
      </c>
      <c r="AC101" t="s">
        <v>101</v>
      </c>
      <c r="AD101" s="53">
        <v>2070506</v>
      </c>
      <c r="AE101" s="24">
        <v>7</v>
      </c>
    </row>
    <row r="102" spans="26:31">
      <c r="Z102" s="52">
        <f t="shared" si="19"/>
        <v>2070601</v>
      </c>
      <c r="AB102" s="24" t="s">
        <v>12</v>
      </c>
      <c r="AC102" t="s">
        <v>102</v>
      </c>
      <c r="AD102" s="53">
        <v>2070601</v>
      </c>
      <c r="AE102" s="24">
        <v>7</v>
      </c>
    </row>
    <row r="103" spans="26:31">
      <c r="Z103" s="52">
        <f t="shared" si="19"/>
        <v>2070602</v>
      </c>
      <c r="AB103" s="24" t="s">
        <v>12</v>
      </c>
      <c r="AC103" t="s">
        <v>103</v>
      </c>
      <c r="AD103" s="53">
        <v>2070602</v>
      </c>
      <c r="AE103" s="24">
        <v>7</v>
      </c>
    </row>
    <row r="104" spans="26:31">
      <c r="Z104" s="52">
        <f t="shared" si="19"/>
        <v>2070603</v>
      </c>
      <c r="AB104" s="24" t="s">
        <v>12</v>
      </c>
      <c r="AC104" t="s">
        <v>104</v>
      </c>
      <c r="AD104" s="53">
        <v>2070603</v>
      </c>
      <c r="AE104" s="24">
        <v>7</v>
      </c>
    </row>
    <row r="105" spans="26:31">
      <c r="Z105" s="52">
        <f t="shared" si="19"/>
        <v>2070701</v>
      </c>
      <c r="AB105" s="24" t="s">
        <v>12</v>
      </c>
      <c r="AC105" t="s">
        <v>105</v>
      </c>
      <c r="AD105" s="53">
        <v>2070701</v>
      </c>
      <c r="AE105" s="24">
        <v>7</v>
      </c>
    </row>
    <row r="106" spans="26:31">
      <c r="Z106" s="52">
        <f t="shared" si="19"/>
        <v>2070702</v>
      </c>
      <c r="AB106" s="24" t="s">
        <v>12</v>
      </c>
      <c r="AC106" t="s">
        <v>106</v>
      </c>
      <c r="AD106" s="53">
        <v>2070702</v>
      </c>
      <c r="AE106" s="24">
        <v>7</v>
      </c>
    </row>
    <row r="107" spans="26:31">
      <c r="Z107" s="52">
        <f t="shared" si="19"/>
        <v>2070703</v>
      </c>
      <c r="AB107" s="24" t="s">
        <v>12</v>
      </c>
      <c r="AC107" t="s">
        <v>107</v>
      </c>
      <c r="AD107" s="53">
        <v>2070703</v>
      </c>
      <c r="AE107" s="24">
        <v>7</v>
      </c>
    </row>
    <row r="108" spans="26:31">
      <c r="Z108" s="52">
        <f t="shared" si="19"/>
        <v>2070801</v>
      </c>
      <c r="AB108" s="24" t="s">
        <v>12</v>
      </c>
      <c r="AC108" t="s">
        <v>108</v>
      </c>
      <c r="AD108" s="53">
        <v>2070801</v>
      </c>
      <c r="AE108" s="24">
        <v>7</v>
      </c>
    </row>
    <row r="109" spans="26:31">
      <c r="Z109" s="52">
        <f t="shared" si="19"/>
        <v>2070802</v>
      </c>
      <c r="AB109" s="24" t="s">
        <v>12</v>
      </c>
      <c r="AC109" t="s">
        <v>109</v>
      </c>
      <c r="AD109" s="53">
        <v>2070802</v>
      </c>
      <c r="AE109" s="24">
        <v>7</v>
      </c>
    </row>
    <row r="110" spans="26:31">
      <c r="Z110" s="52">
        <f t="shared" si="19"/>
        <v>2070803</v>
      </c>
      <c r="AB110" s="24" t="s">
        <v>12</v>
      </c>
      <c r="AC110" t="s">
        <v>110</v>
      </c>
      <c r="AD110" s="53">
        <v>2070803</v>
      </c>
      <c r="AE110" s="24">
        <v>7</v>
      </c>
    </row>
    <row r="111" spans="26:31">
      <c r="Z111" s="52">
        <f t="shared" si="19"/>
        <v>2070804</v>
      </c>
      <c r="AB111" s="24" t="s">
        <v>12</v>
      </c>
      <c r="AC111" t="s">
        <v>111</v>
      </c>
      <c r="AD111" s="53">
        <v>2070804</v>
      </c>
      <c r="AE111" s="24">
        <v>7</v>
      </c>
    </row>
    <row r="112" spans="26:31">
      <c r="Z112" s="52">
        <f t="shared" si="19"/>
        <v>2070805</v>
      </c>
      <c r="AB112" s="24" t="s">
        <v>12</v>
      </c>
      <c r="AC112" t="s">
        <v>112</v>
      </c>
      <c r="AD112" s="53">
        <v>2070805</v>
      </c>
      <c r="AE112" s="24">
        <v>7</v>
      </c>
    </row>
    <row r="113" spans="26:31">
      <c r="Z113" s="52">
        <f t="shared" si="19"/>
        <v>2070901</v>
      </c>
      <c r="AB113" s="24" t="s">
        <v>12</v>
      </c>
      <c r="AC113" t="s">
        <v>80</v>
      </c>
      <c r="AD113" s="53">
        <v>2070901</v>
      </c>
      <c r="AE113" s="24">
        <v>7</v>
      </c>
    </row>
    <row r="114" spans="26:31">
      <c r="Z114" s="52">
        <f t="shared" si="19"/>
        <v>2070902</v>
      </c>
      <c r="AB114" s="24" t="s">
        <v>12</v>
      </c>
      <c r="AC114" t="s">
        <v>81</v>
      </c>
      <c r="AD114" s="53">
        <v>2070902</v>
      </c>
      <c r="AE114" s="24">
        <v>7</v>
      </c>
    </row>
    <row r="115" spans="26:31">
      <c r="Z115" s="52">
        <f t="shared" si="19"/>
        <v>2070903</v>
      </c>
      <c r="AB115" s="24" t="s">
        <v>12</v>
      </c>
      <c r="AC115" t="s">
        <v>82</v>
      </c>
      <c r="AD115" s="53">
        <v>2070903</v>
      </c>
      <c r="AE115" s="24">
        <v>7</v>
      </c>
    </row>
    <row r="116" spans="26:31">
      <c r="Z116" s="52">
        <f t="shared" si="19"/>
        <v>2070904</v>
      </c>
      <c r="AB116" s="24" t="s">
        <v>12</v>
      </c>
      <c r="AC116" t="s">
        <v>83</v>
      </c>
      <c r="AD116" s="53">
        <v>2070904</v>
      </c>
      <c r="AE116" s="24">
        <v>7</v>
      </c>
    </row>
    <row r="117" spans="26:31">
      <c r="Z117" s="52">
        <f t="shared" si="19"/>
        <v>2070905</v>
      </c>
      <c r="AB117" s="24" t="s">
        <v>12</v>
      </c>
      <c r="AC117" t="s">
        <v>84</v>
      </c>
      <c r="AD117" s="53">
        <v>2070905</v>
      </c>
      <c r="AE117" s="24">
        <v>7</v>
      </c>
    </row>
    <row r="118" spans="26:31">
      <c r="Z118" s="52">
        <f t="shared" si="19"/>
        <v>2070906</v>
      </c>
      <c r="AB118" s="24" t="s">
        <v>12</v>
      </c>
      <c r="AC118" t="s">
        <v>85</v>
      </c>
      <c r="AD118" s="53">
        <v>2070906</v>
      </c>
      <c r="AE118" s="24">
        <v>7</v>
      </c>
    </row>
    <row r="119" spans="26:31">
      <c r="Z119" s="52">
        <f t="shared" si="19"/>
        <v>2070907</v>
      </c>
      <c r="AB119" s="24" t="s">
        <v>12</v>
      </c>
      <c r="AC119" t="s">
        <v>86</v>
      </c>
      <c r="AD119" s="53">
        <v>2070907</v>
      </c>
      <c r="AE119" s="24">
        <v>7</v>
      </c>
    </row>
    <row r="120" spans="26:31">
      <c r="Z120" s="52">
        <f t="shared" si="19"/>
        <v>2071001</v>
      </c>
      <c r="AB120" s="24" t="s">
        <v>12</v>
      </c>
      <c r="AC120" t="s">
        <v>87</v>
      </c>
      <c r="AD120" s="53">
        <v>2071001</v>
      </c>
      <c r="AE120" s="24">
        <v>7</v>
      </c>
    </row>
    <row r="121" spans="26:31">
      <c r="Z121" s="52">
        <f t="shared" si="19"/>
        <v>2071002</v>
      </c>
      <c r="AB121" s="24" t="s">
        <v>12</v>
      </c>
      <c r="AC121" t="s">
        <v>88</v>
      </c>
      <c r="AD121" s="53">
        <v>2071002</v>
      </c>
      <c r="AE121" s="24">
        <v>7</v>
      </c>
    </row>
    <row r="122" spans="26:31">
      <c r="Z122" s="52">
        <f t="shared" si="19"/>
        <v>2071003</v>
      </c>
      <c r="AB122" s="24" t="s">
        <v>12</v>
      </c>
      <c r="AC122" t="s">
        <v>89</v>
      </c>
      <c r="AD122" s="53">
        <v>2071003</v>
      </c>
      <c r="AE122" s="24">
        <v>7</v>
      </c>
    </row>
    <row r="123" spans="26:31">
      <c r="Z123" s="52">
        <f t="shared" si="19"/>
        <v>2071004</v>
      </c>
      <c r="AB123" s="24" t="s">
        <v>12</v>
      </c>
      <c r="AC123" t="s">
        <v>90</v>
      </c>
      <c r="AD123" s="53">
        <v>2071004</v>
      </c>
      <c r="AE123" s="24">
        <v>7</v>
      </c>
    </row>
    <row r="124" spans="26:31">
      <c r="Z124" s="52">
        <f t="shared" si="19"/>
        <v>2071101</v>
      </c>
      <c r="AB124" s="24" t="s">
        <v>12</v>
      </c>
      <c r="AC124" t="s">
        <v>91</v>
      </c>
      <c r="AD124" s="53">
        <v>2071101</v>
      </c>
      <c r="AE124" s="24">
        <v>7</v>
      </c>
    </row>
    <row r="125" spans="26:31">
      <c r="Z125" s="52">
        <f t="shared" si="19"/>
        <v>2071102</v>
      </c>
      <c r="AB125" s="24" t="s">
        <v>12</v>
      </c>
      <c r="AC125" t="s">
        <v>92</v>
      </c>
      <c r="AD125" s="53">
        <v>2071102</v>
      </c>
      <c r="AE125" s="24">
        <v>7</v>
      </c>
    </row>
    <row r="126" spans="26:31">
      <c r="Z126" s="52">
        <f t="shared" si="19"/>
        <v>2071103</v>
      </c>
      <c r="AB126" s="24" t="s">
        <v>12</v>
      </c>
      <c r="AC126" t="s">
        <v>93</v>
      </c>
      <c r="AD126" s="53">
        <v>2071103</v>
      </c>
      <c r="AE126" s="24">
        <v>7</v>
      </c>
    </row>
    <row r="127" spans="26:31">
      <c r="Z127" s="52">
        <f t="shared" si="19"/>
        <v>2071201</v>
      </c>
      <c r="AB127" s="24" t="s">
        <v>12</v>
      </c>
      <c r="AC127" t="s">
        <v>94</v>
      </c>
      <c r="AD127" s="53">
        <v>2071201</v>
      </c>
      <c r="AE127" s="24">
        <v>7</v>
      </c>
    </row>
    <row r="128" spans="26:31">
      <c r="Z128" s="52">
        <f t="shared" si="19"/>
        <v>2060101</v>
      </c>
      <c r="AB128" s="24" t="s">
        <v>12</v>
      </c>
      <c r="AC128" t="s">
        <v>52</v>
      </c>
      <c r="AD128" s="53">
        <v>2060101</v>
      </c>
      <c r="AE128" s="24">
        <v>6</v>
      </c>
    </row>
    <row r="129" spans="26:31">
      <c r="Z129" s="52">
        <f t="shared" si="19"/>
        <v>2060102</v>
      </c>
      <c r="AB129" s="24" t="s">
        <v>12</v>
      </c>
      <c r="AC129" t="s">
        <v>53</v>
      </c>
      <c r="AD129" s="53">
        <v>2060102</v>
      </c>
      <c r="AE129" s="24">
        <v>6</v>
      </c>
    </row>
    <row r="130" spans="26:31">
      <c r="Z130" s="52">
        <f t="shared" si="19"/>
        <v>2060103</v>
      </c>
      <c r="AB130" s="24" t="s">
        <v>12</v>
      </c>
      <c r="AC130" t="s">
        <v>54</v>
      </c>
      <c r="AD130" s="53">
        <v>2060103</v>
      </c>
      <c r="AE130" s="24">
        <v>6</v>
      </c>
    </row>
    <row r="131" spans="26:31">
      <c r="Z131" s="52">
        <f t="shared" si="19"/>
        <v>2060104</v>
      </c>
      <c r="AB131" s="24" t="s">
        <v>12</v>
      </c>
      <c r="AC131" t="s">
        <v>56</v>
      </c>
      <c r="AD131" s="53">
        <v>2060104</v>
      </c>
      <c r="AE131" s="24">
        <v>6</v>
      </c>
    </row>
    <row r="132" spans="26:31">
      <c r="Z132" s="52">
        <f t="shared" si="19"/>
        <v>2060105</v>
      </c>
      <c r="AB132" s="24" t="s">
        <v>12</v>
      </c>
      <c r="AC132" t="s">
        <v>25</v>
      </c>
      <c r="AD132" s="53">
        <v>2060105</v>
      </c>
      <c r="AE132" s="24">
        <v>6</v>
      </c>
    </row>
    <row r="133" spans="26:31">
      <c r="Z133" s="52">
        <f t="shared" si="19"/>
        <v>2060106</v>
      </c>
      <c r="AB133" s="24" t="s">
        <v>12</v>
      </c>
      <c r="AC133" t="s">
        <v>33</v>
      </c>
      <c r="AD133" s="53">
        <v>2060106</v>
      </c>
      <c r="AE133" s="24">
        <v>6</v>
      </c>
    </row>
    <row r="134" spans="26:31">
      <c r="Z134" s="52">
        <f t="shared" si="19"/>
        <v>2060107</v>
      </c>
      <c r="AB134" s="24" t="s">
        <v>12</v>
      </c>
      <c r="AC134" t="s">
        <v>55</v>
      </c>
      <c r="AD134" s="53">
        <v>2060107</v>
      </c>
      <c r="AE134" s="24">
        <v>6</v>
      </c>
    </row>
    <row r="135" spans="26:31">
      <c r="Z135" s="52">
        <f t="shared" si="19"/>
        <v>2060108</v>
      </c>
      <c r="AB135" s="24" t="s">
        <v>12</v>
      </c>
      <c r="AC135" t="s">
        <v>57</v>
      </c>
      <c r="AD135" s="53">
        <v>2060108</v>
      </c>
      <c r="AE135" s="24">
        <v>6</v>
      </c>
    </row>
    <row r="136" spans="26:31">
      <c r="Z136" s="52">
        <f t="shared" si="19"/>
        <v>2060201</v>
      </c>
      <c r="AB136" s="24" t="s">
        <v>12</v>
      </c>
      <c r="AC136" t="s">
        <v>58</v>
      </c>
      <c r="AD136" s="53">
        <v>2060201</v>
      </c>
      <c r="AE136" s="24">
        <v>6</v>
      </c>
    </row>
    <row r="137" spans="26:31">
      <c r="Z137" s="52">
        <f t="shared" si="19"/>
        <v>2060202</v>
      </c>
      <c r="AB137" s="24" t="s">
        <v>12</v>
      </c>
      <c r="AC137" t="s">
        <v>59</v>
      </c>
      <c r="AD137" s="53">
        <v>2060202</v>
      </c>
      <c r="AE137" s="24">
        <v>6</v>
      </c>
    </row>
    <row r="138" spans="26:31">
      <c r="Z138" s="52">
        <f t="shared" si="19"/>
        <v>2060203</v>
      </c>
      <c r="AB138" s="24" t="s">
        <v>12</v>
      </c>
      <c r="AC138" t="s">
        <v>60</v>
      </c>
      <c r="AD138" s="53">
        <v>2060203</v>
      </c>
      <c r="AE138" s="24">
        <v>6</v>
      </c>
    </row>
    <row r="139" spans="26:31">
      <c r="Z139" s="52">
        <f t="shared" si="19"/>
        <v>2060204</v>
      </c>
      <c r="AB139" s="24" t="s">
        <v>12</v>
      </c>
      <c r="AC139" t="s">
        <v>61</v>
      </c>
      <c r="AD139" s="53">
        <v>2060204</v>
      </c>
      <c r="AE139" s="24">
        <v>6</v>
      </c>
    </row>
    <row r="140" spans="26:31">
      <c r="Z140" s="52">
        <f t="shared" si="19"/>
        <v>2060205</v>
      </c>
      <c r="AB140" s="24" t="s">
        <v>12</v>
      </c>
      <c r="AC140" t="s">
        <v>62</v>
      </c>
      <c r="AD140" s="53">
        <v>2060205</v>
      </c>
      <c r="AE140" s="24">
        <v>6</v>
      </c>
    </row>
    <row r="141" spans="26:31">
      <c r="Z141" s="52">
        <f t="shared" si="19"/>
        <v>2060206</v>
      </c>
      <c r="AB141" s="24" t="s">
        <v>12</v>
      </c>
      <c r="AC141" t="s">
        <v>63</v>
      </c>
      <c r="AD141" s="53">
        <v>2060206</v>
      </c>
      <c r="AE141" s="24">
        <v>6</v>
      </c>
    </row>
    <row r="142" spans="26:31">
      <c r="Z142" s="52">
        <f t="shared" si="19"/>
        <v>2060207</v>
      </c>
      <c r="AB142" s="24" t="s">
        <v>12</v>
      </c>
      <c r="AC142" t="s">
        <v>113</v>
      </c>
      <c r="AD142" s="53">
        <v>2060207</v>
      </c>
      <c r="AE142" s="24">
        <v>6</v>
      </c>
    </row>
    <row r="143" spans="26:31">
      <c r="Z143" s="52">
        <f t="shared" si="19"/>
        <v>2060208</v>
      </c>
      <c r="AB143" s="24" t="s">
        <v>12</v>
      </c>
      <c r="AC143" t="s">
        <v>114</v>
      </c>
      <c r="AD143" s="53">
        <v>2060208</v>
      </c>
      <c r="AE143" s="24">
        <v>6</v>
      </c>
    </row>
    <row r="144" spans="26:31">
      <c r="Z144" s="52">
        <f t="shared" si="19"/>
        <v>2060301</v>
      </c>
      <c r="AB144" s="24" t="s">
        <v>12</v>
      </c>
      <c r="AC144" t="s">
        <v>65</v>
      </c>
      <c r="AD144" s="53">
        <v>2060301</v>
      </c>
      <c r="AE144" s="24">
        <v>6</v>
      </c>
    </row>
    <row r="145" spans="26:31">
      <c r="Z145" s="52">
        <f t="shared" si="19"/>
        <v>2060302</v>
      </c>
      <c r="AB145" s="24" t="s">
        <v>12</v>
      </c>
      <c r="AC145" t="s">
        <v>66</v>
      </c>
      <c r="AD145" s="53">
        <v>2060302</v>
      </c>
      <c r="AE145" s="24">
        <v>6</v>
      </c>
    </row>
    <row r="146" spans="26:31">
      <c r="Z146" s="52">
        <f t="shared" si="19"/>
        <v>2060303</v>
      </c>
      <c r="AB146" s="24" t="s">
        <v>12</v>
      </c>
      <c r="AC146" t="s">
        <v>67</v>
      </c>
      <c r="AD146" s="53">
        <v>2060303</v>
      </c>
      <c r="AE146" s="24">
        <v>6</v>
      </c>
    </row>
    <row r="147" spans="26:31">
      <c r="Z147" s="52">
        <f t="shared" si="19"/>
        <v>2060304</v>
      </c>
      <c r="AB147" s="24" t="s">
        <v>12</v>
      </c>
      <c r="AC147" t="s">
        <v>68</v>
      </c>
      <c r="AD147" s="53">
        <v>2060304</v>
      </c>
      <c r="AE147" s="24">
        <v>6</v>
      </c>
    </row>
    <row r="148" spans="26:31">
      <c r="Z148" s="52">
        <f t="shared" si="19"/>
        <v>2060305</v>
      </c>
      <c r="AB148" s="24" t="s">
        <v>12</v>
      </c>
      <c r="AC148" t="s">
        <v>69</v>
      </c>
      <c r="AD148" s="53">
        <v>2060305</v>
      </c>
      <c r="AE148" s="24">
        <v>6</v>
      </c>
    </row>
    <row r="149" spans="26:31">
      <c r="Z149" s="52">
        <f t="shared" ref="Z149:Z212" si="20">$AD149</f>
        <v>2060306</v>
      </c>
      <c r="AB149" s="24" t="s">
        <v>12</v>
      </c>
      <c r="AC149" t="s">
        <v>70</v>
      </c>
      <c r="AD149" s="53">
        <v>2060306</v>
      </c>
      <c r="AE149" s="24">
        <v>6</v>
      </c>
    </row>
    <row r="150" spans="26:31">
      <c r="Z150" s="52">
        <f t="shared" si="20"/>
        <v>2060307</v>
      </c>
      <c r="AB150" s="24" t="s">
        <v>12</v>
      </c>
      <c r="AC150" t="s">
        <v>115</v>
      </c>
      <c r="AD150" s="53">
        <v>2060307</v>
      </c>
      <c r="AE150" s="24">
        <v>6</v>
      </c>
    </row>
    <row r="151" spans="26:31">
      <c r="Z151" s="52">
        <f t="shared" si="20"/>
        <v>2060308</v>
      </c>
      <c r="AB151" s="24" t="s">
        <v>12</v>
      </c>
      <c r="AC151" t="s">
        <v>72</v>
      </c>
      <c r="AD151" s="53">
        <v>2060308</v>
      </c>
      <c r="AE151" s="24">
        <v>6</v>
      </c>
    </row>
    <row r="152" spans="26:31">
      <c r="Z152" s="52">
        <f t="shared" si="20"/>
        <v>2060309</v>
      </c>
      <c r="AB152" s="24" t="s">
        <v>12</v>
      </c>
      <c r="AC152" t="s">
        <v>73</v>
      </c>
      <c r="AD152" s="53">
        <v>2060309</v>
      </c>
      <c r="AE152" s="24">
        <v>6</v>
      </c>
    </row>
    <row r="153" spans="26:31">
      <c r="Z153" s="52">
        <f t="shared" si="20"/>
        <v>2060310</v>
      </c>
      <c r="AB153" s="24" t="s">
        <v>12</v>
      </c>
      <c r="AC153" t="s">
        <v>74</v>
      </c>
      <c r="AD153" s="53">
        <v>2060310</v>
      </c>
      <c r="AE153" s="24">
        <v>6</v>
      </c>
    </row>
    <row r="154" spans="26:31">
      <c r="Z154" s="52">
        <f t="shared" si="20"/>
        <v>2060311</v>
      </c>
      <c r="AB154" s="24" t="s">
        <v>12</v>
      </c>
      <c r="AC154" t="s">
        <v>75</v>
      </c>
      <c r="AD154" s="53">
        <v>2060311</v>
      </c>
      <c r="AE154" s="24">
        <v>6</v>
      </c>
    </row>
    <row r="155" spans="26:31">
      <c r="Z155" s="52">
        <f t="shared" si="20"/>
        <v>2060312</v>
      </c>
      <c r="AB155" s="24" t="s">
        <v>12</v>
      </c>
      <c r="AC155" t="s">
        <v>76</v>
      </c>
      <c r="AD155" s="53">
        <v>2060312</v>
      </c>
      <c r="AE155" s="24">
        <v>6</v>
      </c>
    </row>
    <row r="156" spans="26:31">
      <c r="Z156" s="52">
        <f t="shared" si="20"/>
        <v>2060401</v>
      </c>
      <c r="AB156" s="24" t="s">
        <v>12</v>
      </c>
      <c r="AC156" t="s">
        <v>116</v>
      </c>
      <c r="AD156" s="53">
        <v>2060401</v>
      </c>
      <c r="AE156" s="24">
        <v>6</v>
      </c>
    </row>
    <row r="157" spans="26:31">
      <c r="Z157" s="52">
        <f t="shared" si="20"/>
        <v>2060402</v>
      </c>
      <c r="AB157" s="24" t="s">
        <v>12</v>
      </c>
      <c r="AC157" t="s">
        <v>32</v>
      </c>
      <c r="AD157" s="53">
        <v>2060402</v>
      </c>
      <c r="AE157" s="24">
        <v>6</v>
      </c>
    </row>
    <row r="158" spans="26:31">
      <c r="Z158" s="52">
        <f t="shared" si="20"/>
        <v>2060403</v>
      </c>
      <c r="AB158" s="24" t="s">
        <v>12</v>
      </c>
      <c r="AC158" t="s">
        <v>117</v>
      </c>
      <c r="AD158" s="53">
        <v>2060403</v>
      </c>
      <c r="AE158" s="24">
        <v>6</v>
      </c>
    </row>
    <row r="159" spans="26:31">
      <c r="Z159" s="52">
        <f t="shared" si="20"/>
        <v>2060404</v>
      </c>
      <c r="AB159" s="24" t="s">
        <v>12</v>
      </c>
      <c r="AC159" t="s">
        <v>118</v>
      </c>
      <c r="AD159" s="53">
        <v>2060404</v>
      </c>
      <c r="AE159" s="24">
        <v>6</v>
      </c>
    </row>
    <row r="160" spans="26:31">
      <c r="Z160" s="52">
        <f t="shared" si="20"/>
        <v>2060501</v>
      </c>
      <c r="AB160" s="24" t="s">
        <v>12</v>
      </c>
      <c r="AC160" t="s">
        <v>119</v>
      </c>
      <c r="AD160" s="53">
        <v>2060501</v>
      </c>
      <c r="AE160" s="24">
        <v>6</v>
      </c>
    </row>
    <row r="161" spans="26:31">
      <c r="Z161" s="52">
        <f t="shared" si="20"/>
        <v>2060502</v>
      </c>
      <c r="AB161" s="24" t="s">
        <v>12</v>
      </c>
      <c r="AC161" t="s">
        <v>120</v>
      </c>
      <c r="AD161" s="53">
        <v>2060502</v>
      </c>
      <c r="AE161" s="24">
        <v>6</v>
      </c>
    </row>
    <row r="162" spans="26:31">
      <c r="Z162" s="52">
        <f t="shared" si="20"/>
        <v>2060503</v>
      </c>
      <c r="AB162" s="24" t="s">
        <v>12</v>
      </c>
      <c r="AC162" t="s">
        <v>121</v>
      </c>
      <c r="AD162" s="53">
        <v>2060503</v>
      </c>
      <c r="AE162" s="24">
        <v>6</v>
      </c>
    </row>
    <row r="163" spans="26:31">
      <c r="Z163" s="52">
        <f t="shared" si="20"/>
        <v>2060601</v>
      </c>
      <c r="AB163" s="24" t="s">
        <v>12</v>
      </c>
      <c r="AC163" t="s">
        <v>122</v>
      </c>
      <c r="AD163" s="53">
        <v>2060601</v>
      </c>
      <c r="AE163" s="24">
        <v>6</v>
      </c>
    </row>
    <row r="164" spans="26:31">
      <c r="Z164" s="52">
        <f t="shared" si="20"/>
        <v>2060602</v>
      </c>
      <c r="AB164" s="24" t="s">
        <v>12</v>
      </c>
      <c r="AC164" t="s">
        <v>123</v>
      </c>
      <c r="AD164" s="53">
        <v>2060602</v>
      </c>
      <c r="AE164" s="24">
        <v>6</v>
      </c>
    </row>
    <row r="165" spans="26:31">
      <c r="Z165" s="52">
        <f t="shared" si="20"/>
        <v>2060603</v>
      </c>
      <c r="AB165" s="24" t="s">
        <v>12</v>
      </c>
      <c r="AC165" t="s">
        <v>124</v>
      </c>
      <c r="AD165" s="53">
        <v>2060603</v>
      </c>
      <c r="AE165" s="24">
        <v>6</v>
      </c>
    </row>
    <row r="166" spans="26:31">
      <c r="Z166" s="52">
        <f t="shared" si="20"/>
        <v>2060604</v>
      </c>
      <c r="AB166" s="24" t="s">
        <v>12</v>
      </c>
      <c r="AC166" t="s">
        <v>27</v>
      </c>
      <c r="AD166" s="53">
        <v>2060604</v>
      </c>
      <c r="AE166" s="24">
        <v>6</v>
      </c>
    </row>
    <row r="167" spans="26:31">
      <c r="Z167" s="52">
        <f t="shared" si="20"/>
        <v>2060605</v>
      </c>
      <c r="AB167" s="24" t="s">
        <v>12</v>
      </c>
      <c r="AC167" t="s">
        <v>125</v>
      </c>
      <c r="AD167" s="53">
        <v>2060605</v>
      </c>
      <c r="AE167" s="24">
        <v>6</v>
      </c>
    </row>
    <row r="168" spans="26:31">
      <c r="Z168" s="52">
        <f t="shared" si="20"/>
        <v>2060701</v>
      </c>
      <c r="AB168" s="24" t="s">
        <v>12</v>
      </c>
      <c r="AC168" t="s">
        <v>126</v>
      </c>
      <c r="AD168" s="53">
        <v>2060701</v>
      </c>
      <c r="AE168" s="24">
        <v>6</v>
      </c>
    </row>
    <row r="169" spans="26:31">
      <c r="Z169" s="52">
        <f t="shared" si="20"/>
        <v>2060702</v>
      </c>
      <c r="AB169" s="24" t="s">
        <v>12</v>
      </c>
      <c r="AC169" t="s">
        <v>127</v>
      </c>
      <c r="AD169" s="53">
        <v>2060702</v>
      </c>
      <c r="AE169" s="24">
        <v>6</v>
      </c>
    </row>
    <row r="170" spans="26:31">
      <c r="Z170" s="52">
        <f t="shared" si="20"/>
        <v>2060703</v>
      </c>
      <c r="AB170" s="24" t="s">
        <v>12</v>
      </c>
      <c r="AC170" t="s">
        <v>128</v>
      </c>
      <c r="AD170" s="53">
        <v>2060703</v>
      </c>
      <c r="AE170" s="24">
        <v>6</v>
      </c>
    </row>
    <row r="171" spans="26:31">
      <c r="Z171" s="52">
        <f t="shared" si="20"/>
        <v>2060704</v>
      </c>
      <c r="AB171" s="24" t="s">
        <v>12</v>
      </c>
      <c r="AC171" t="s">
        <v>129</v>
      </c>
      <c r="AD171" s="53">
        <v>2060704</v>
      </c>
      <c r="AE171" s="24">
        <v>6</v>
      </c>
    </row>
    <row r="172" spans="26:31">
      <c r="Z172" s="52">
        <f t="shared" si="20"/>
        <v>2060705</v>
      </c>
      <c r="AB172" s="24" t="s">
        <v>12</v>
      </c>
      <c r="AC172" t="s">
        <v>130</v>
      </c>
      <c r="AD172" s="53">
        <v>2060705</v>
      </c>
      <c r="AE172" s="24">
        <v>6</v>
      </c>
    </row>
    <row r="173" spans="26:31">
      <c r="Z173" s="52">
        <f t="shared" si="20"/>
        <v>2060801</v>
      </c>
      <c r="AB173" s="24" t="s">
        <v>12</v>
      </c>
      <c r="AC173" t="s">
        <v>131</v>
      </c>
      <c r="AD173" s="53">
        <v>2060801</v>
      </c>
      <c r="AE173" s="24">
        <v>6</v>
      </c>
    </row>
    <row r="174" spans="26:31">
      <c r="Z174" s="52">
        <f t="shared" si="20"/>
        <v>2060802</v>
      </c>
      <c r="AB174" s="24" t="s">
        <v>12</v>
      </c>
      <c r="AC174" t="s">
        <v>132</v>
      </c>
      <c r="AD174" s="53">
        <v>2060802</v>
      </c>
      <c r="AE174" s="24">
        <v>6</v>
      </c>
    </row>
    <row r="175" spans="26:31">
      <c r="Z175" s="52">
        <f t="shared" si="20"/>
        <v>2060803</v>
      </c>
      <c r="AB175" s="24" t="s">
        <v>12</v>
      </c>
      <c r="AC175" t="s">
        <v>133</v>
      </c>
      <c r="AD175" s="53">
        <v>2060803</v>
      </c>
      <c r="AE175" s="24">
        <v>6</v>
      </c>
    </row>
    <row r="176" spans="26:31">
      <c r="Z176" s="52">
        <f t="shared" si="20"/>
        <v>2060804</v>
      </c>
      <c r="AB176" s="24" t="s">
        <v>12</v>
      </c>
      <c r="AC176" t="s">
        <v>134</v>
      </c>
      <c r="AD176" s="53">
        <v>2060804</v>
      </c>
      <c r="AE176" s="24">
        <v>6</v>
      </c>
    </row>
    <row r="177" spans="26:31">
      <c r="Z177" s="52">
        <f t="shared" si="20"/>
        <v>2060805</v>
      </c>
      <c r="AB177" s="24" t="s">
        <v>12</v>
      </c>
      <c r="AC177" t="s">
        <v>135</v>
      </c>
      <c r="AD177" s="53">
        <v>2060805</v>
      </c>
      <c r="AE177" s="24">
        <v>6</v>
      </c>
    </row>
    <row r="178" spans="26:31">
      <c r="Z178" s="52">
        <f t="shared" si="20"/>
        <v>2060806</v>
      </c>
      <c r="AB178" s="24" t="s">
        <v>12</v>
      </c>
      <c r="AC178" t="s">
        <v>28</v>
      </c>
      <c r="AD178" s="53">
        <v>2060806</v>
      </c>
      <c r="AE178" s="24">
        <v>6</v>
      </c>
    </row>
    <row r="179" spans="26:31">
      <c r="Z179" s="52">
        <f t="shared" si="20"/>
        <v>2060807</v>
      </c>
      <c r="AB179" s="24" t="s">
        <v>12</v>
      </c>
      <c r="AC179" t="s">
        <v>136</v>
      </c>
      <c r="AD179" s="53">
        <v>2060807</v>
      </c>
      <c r="AE179" s="24">
        <v>6</v>
      </c>
    </row>
    <row r="180" spans="26:31">
      <c r="Z180" s="52">
        <f t="shared" si="20"/>
        <v>2060901</v>
      </c>
      <c r="AB180" s="24" t="s">
        <v>12</v>
      </c>
      <c r="AC180" t="s">
        <v>29</v>
      </c>
      <c r="AD180" s="53">
        <v>2060901</v>
      </c>
      <c r="AE180" s="24">
        <v>6</v>
      </c>
    </row>
    <row r="181" spans="26:31">
      <c r="Z181" s="52">
        <f t="shared" si="20"/>
        <v>2060902</v>
      </c>
      <c r="AB181" s="24" t="s">
        <v>12</v>
      </c>
      <c r="AC181" t="s">
        <v>30</v>
      </c>
      <c r="AD181" s="53">
        <v>2060902</v>
      </c>
      <c r="AE181" s="24">
        <v>6</v>
      </c>
    </row>
    <row r="182" spans="26:31">
      <c r="Z182" s="52">
        <f t="shared" si="20"/>
        <v>2060903</v>
      </c>
      <c r="AB182" s="24" t="s">
        <v>12</v>
      </c>
      <c r="AC182" t="s">
        <v>31</v>
      </c>
      <c r="AD182" s="53">
        <v>2060903</v>
      </c>
      <c r="AE182" s="24">
        <v>6</v>
      </c>
    </row>
    <row r="183" spans="26:31">
      <c r="Z183" s="52">
        <f t="shared" si="20"/>
        <v>2061001</v>
      </c>
      <c r="AB183" s="24" t="s">
        <v>12</v>
      </c>
      <c r="AC183" t="s">
        <v>80</v>
      </c>
      <c r="AD183" s="53">
        <v>2061001</v>
      </c>
      <c r="AE183" s="24">
        <v>6</v>
      </c>
    </row>
    <row r="184" spans="26:31">
      <c r="Z184" s="52">
        <f t="shared" si="20"/>
        <v>2061002</v>
      </c>
      <c r="AB184" s="24" t="s">
        <v>12</v>
      </c>
      <c r="AC184" t="s">
        <v>81</v>
      </c>
      <c r="AD184" s="53">
        <v>2061002</v>
      </c>
      <c r="AE184" s="24">
        <v>6</v>
      </c>
    </row>
    <row r="185" spans="26:31">
      <c r="Z185" s="52">
        <f t="shared" si="20"/>
        <v>2061003</v>
      </c>
      <c r="AB185" s="24" t="s">
        <v>12</v>
      </c>
      <c r="AC185" t="s">
        <v>82</v>
      </c>
      <c r="AD185" s="53">
        <v>2061003</v>
      </c>
      <c r="AE185" s="24">
        <v>6</v>
      </c>
    </row>
    <row r="186" spans="26:31">
      <c r="Z186" s="52">
        <f t="shared" si="20"/>
        <v>2061004</v>
      </c>
      <c r="AB186" s="24" t="s">
        <v>12</v>
      </c>
      <c r="AC186" t="s">
        <v>83</v>
      </c>
      <c r="AD186" s="53">
        <v>2061004</v>
      </c>
      <c r="AE186" s="24">
        <v>6</v>
      </c>
    </row>
    <row r="187" spans="26:31">
      <c r="Z187" s="52">
        <f t="shared" si="20"/>
        <v>2061005</v>
      </c>
      <c r="AB187" s="24" t="s">
        <v>12</v>
      </c>
      <c r="AC187" t="s">
        <v>84</v>
      </c>
      <c r="AD187" s="53">
        <v>2061005</v>
      </c>
      <c r="AE187" s="24">
        <v>6</v>
      </c>
    </row>
    <row r="188" spans="26:31">
      <c r="Z188" s="52">
        <f t="shared" si="20"/>
        <v>2061006</v>
      </c>
      <c r="AB188" s="24" t="s">
        <v>12</v>
      </c>
      <c r="AC188" t="s">
        <v>85</v>
      </c>
      <c r="AD188" s="53">
        <v>2061006</v>
      </c>
      <c r="AE188" s="24">
        <v>6</v>
      </c>
    </row>
    <row r="189" spans="26:31">
      <c r="Z189" s="52">
        <f t="shared" si="20"/>
        <v>2061007</v>
      </c>
      <c r="AB189" s="24" t="s">
        <v>12</v>
      </c>
      <c r="AC189" t="s">
        <v>86</v>
      </c>
      <c r="AD189" s="53">
        <v>2061007</v>
      </c>
      <c r="AE189" s="24">
        <v>6</v>
      </c>
    </row>
    <row r="190" spans="26:31">
      <c r="Z190" s="52">
        <f t="shared" si="20"/>
        <v>2061101</v>
      </c>
      <c r="AB190" s="24" t="s">
        <v>12</v>
      </c>
      <c r="AC190" t="s">
        <v>87</v>
      </c>
      <c r="AD190" s="53">
        <v>2061101</v>
      </c>
      <c r="AE190" s="24">
        <v>6</v>
      </c>
    </row>
    <row r="191" spans="26:31">
      <c r="Z191" s="52">
        <f t="shared" si="20"/>
        <v>2061102</v>
      </c>
      <c r="AB191" s="24" t="s">
        <v>12</v>
      </c>
      <c r="AC191" t="s">
        <v>88</v>
      </c>
      <c r="AD191" s="53">
        <v>2061102</v>
      </c>
      <c r="AE191" s="24">
        <v>6</v>
      </c>
    </row>
    <row r="192" spans="26:31">
      <c r="Z192" s="52">
        <f t="shared" si="20"/>
        <v>2061103</v>
      </c>
      <c r="AB192" s="24" t="s">
        <v>12</v>
      </c>
      <c r="AC192" t="s">
        <v>89</v>
      </c>
      <c r="AD192" s="53">
        <v>2061103</v>
      </c>
      <c r="AE192" s="24">
        <v>6</v>
      </c>
    </row>
    <row r="193" spans="26:31">
      <c r="Z193" s="52">
        <f t="shared" si="20"/>
        <v>2061104</v>
      </c>
      <c r="AB193" s="24" t="s">
        <v>12</v>
      </c>
      <c r="AC193" t="s">
        <v>90</v>
      </c>
      <c r="AD193" s="53">
        <v>2061104</v>
      </c>
      <c r="AE193" s="24">
        <v>6</v>
      </c>
    </row>
    <row r="194" spans="26:31">
      <c r="Z194" s="52">
        <f t="shared" si="20"/>
        <v>2061201</v>
      </c>
      <c r="AB194" s="24" t="s">
        <v>12</v>
      </c>
      <c r="AC194" t="s">
        <v>91</v>
      </c>
      <c r="AD194" s="53">
        <v>2061201</v>
      </c>
      <c r="AE194" s="24">
        <v>6</v>
      </c>
    </row>
    <row r="195" spans="26:31">
      <c r="Z195" s="52">
        <f t="shared" si="20"/>
        <v>2061202</v>
      </c>
      <c r="AB195" s="24" t="s">
        <v>12</v>
      </c>
      <c r="AC195" t="s">
        <v>92</v>
      </c>
      <c r="AD195" s="53">
        <v>2061202</v>
      </c>
      <c r="AE195" s="24">
        <v>6</v>
      </c>
    </row>
    <row r="196" spans="26:31">
      <c r="Z196" s="52">
        <f t="shared" si="20"/>
        <v>2061203</v>
      </c>
      <c r="AB196" s="24" t="s">
        <v>12</v>
      </c>
      <c r="AC196" t="s">
        <v>93</v>
      </c>
      <c r="AD196" s="53">
        <v>2061203</v>
      </c>
      <c r="AE196" s="24">
        <v>6</v>
      </c>
    </row>
    <row r="197" spans="26:31">
      <c r="Z197" s="52">
        <f t="shared" si="20"/>
        <v>2050101</v>
      </c>
      <c r="AB197" s="24" t="s">
        <v>12</v>
      </c>
      <c r="AC197" t="s">
        <v>52</v>
      </c>
      <c r="AD197" s="53">
        <v>2050101</v>
      </c>
      <c r="AE197" s="24">
        <v>5</v>
      </c>
    </row>
    <row r="198" spans="26:31">
      <c r="Z198" s="52">
        <f t="shared" si="20"/>
        <v>2050102</v>
      </c>
      <c r="AB198" s="24" t="s">
        <v>12</v>
      </c>
      <c r="AC198" t="s">
        <v>53</v>
      </c>
      <c r="AD198" s="53">
        <v>2050102</v>
      </c>
      <c r="AE198" s="24">
        <v>5</v>
      </c>
    </row>
    <row r="199" spans="26:31">
      <c r="Z199" s="52">
        <f t="shared" si="20"/>
        <v>2050103</v>
      </c>
      <c r="AB199" s="24" t="s">
        <v>12</v>
      </c>
      <c r="AC199" t="s">
        <v>54</v>
      </c>
      <c r="AD199" s="53">
        <v>2050103</v>
      </c>
      <c r="AE199" s="24">
        <v>5</v>
      </c>
    </row>
    <row r="200" spans="26:31">
      <c r="Z200" s="52">
        <f t="shared" si="20"/>
        <v>2050104</v>
      </c>
      <c r="AB200" s="24" t="s">
        <v>12</v>
      </c>
      <c r="AC200" t="s">
        <v>25</v>
      </c>
      <c r="AD200" s="53">
        <v>2050104</v>
      </c>
      <c r="AE200" s="24">
        <v>5</v>
      </c>
    </row>
    <row r="201" spans="26:31">
      <c r="Z201" s="52">
        <f t="shared" si="20"/>
        <v>2050105</v>
      </c>
      <c r="AB201" s="24" t="s">
        <v>12</v>
      </c>
      <c r="AC201" t="s">
        <v>33</v>
      </c>
      <c r="AD201" s="53">
        <v>2050105</v>
      </c>
      <c r="AE201" s="24">
        <v>5</v>
      </c>
    </row>
    <row r="202" spans="26:31">
      <c r="Z202" s="52">
        <f t="shared" si="20"/>
        <v>2050106</v>
      </c>
      <c r="AB202" s="24" t="s">
        <v>12</v>
      </c>
      <c r="AC202" t="s">
        <v>55</v>
      </c>
      <c r="AD202" s="53">
        <v>2050106</v>
      </c>
      <c r="AE202" s="24">
        <v>5</v>
      </c>
    </row>
    <row r="203" spans="26:31">
      <c r="Z203" s="52">
        <f t="shared" si="20"/>
        <v>2050107</v>
      </c>
      <c r="AB203" s="24" t="s">
        <v>12</v>
      </c>
      <c r="AC203" t="s">
        <v>137</v>
      </c>
      <c r="AD203" s="53">
        <v>2050107</v>
      </c>
      <c r="AE203" s="24">
        <v>5</v>
      </c>
    </row>
    <row r="204" spans="26:31">
      <c r="Z204" s="52">
        <f t="shared" si="20"/>
        <v>2050108</v>
      </c>
      <c r="AB204" s="24" t="s">
        <v>12</v>
      </c>
      <c r="AC204" t="s">
        <v>138</v>
      </c>
      <c r="AD204" s="53">
        <v>2050108</v>
      </c>
      <c r="AE204" s="24">
        <v>5</v>
      </c>
    </row>
    <row r="205" spans="26:31">
      <c r="Z205" s="52">
        <f t="shared" si="20"/>
        <v>2050109</v>
      </c>
      <c r="AB205" s="24" t="s">
        <v>12</v>
      </c>
      <c r="AC205" t="s">
        <v>139</v>
      </c>
      <c r="AD205" s="53">
        <v>2050109</v>
      </c>
      <c r="AE205" s="24">
        <v>5</v>
      </c>
    </row>
    <row r="206" spans="26:31">
      <c r="Z206" s="52">
        <f t="shared" si="20"/>
        <v>2050110</v>
      </c>
      <c r="AB206" s="24" t="s">
        <v>12</v>
      </c>
      <c r="AC206" t="s">
        <v>57</v>
      </c>
      <c r="AD206" s="53">
        <v>2050110</v>
      </c>
      <c r="AE206" s="24">
        <v>5</v>
      </c>
    </row>
    <row r="207" spans="26:31">
      <c r="Z207" s="52">
        <f t="shared" si="20"/>
        <v>2050201</v>
      </c>
      <c r="AB207" s="24" t="s">
        <v>12</v>
      </c>
      <c r="AC207" t="s">
        <v>58</v>
      </c>
      <c r="AD207" s="53">
        <v>2050201</v>
      </c>
      <c r="AE207" s="24">
        <v>5</v>
      </c>
    </row>
    <row r="208" spans="26:31">
      <c r="Z208" s="52">
        <f t="shared" si="20"/>
        <v>2050202</v>
      </c>
      <c r="AB208" s="24" t="s">
        <v>12</v>
      </c>
      <c r="AC208" t="s">
        <v>59</v>
      </c>
      <c r="AD208" s="53">
        <v>2050202</v>
      </c>
      <c r="AE208" s="24">
        <v>5</v>
      </c>
    </row>
    <row r="209" spans="26:31">
      <c r="Z209" s="52">
        <f t="shared" si="20"/>
        <v>2050203</v>
      </c>
      <c r="AB209" s="24" t="s">
        <v>12</v>
      </c>
      <c r="AC209" t="s">
        <v>60</v>
      </c>
      <c r="AD209" s="53">
        <v>2050203</v>
      </c>
      <c r="AE209" s="24">
        <v>5</v>
      </c>
    </row>
    <row r="210" spans="26:31">
      <c r="Z210" s="52">
        <f t="shared" si="20"/>
        <v>2050204</v>
      </c>
      <c r="AB210" s="24" t="s">
        <v>12</v>
      </c>
      <c r="AC210" t="s">
        <v>61</v>
      </c>
      <c r="AD210" s="53">
        <v>2050204</v>
      </c>
      <c r="AE210" s="24">
        <v>5</v>
      </c>
    </row>
    <row r="211" spans="26:31">
      <c r="Z211" s="52">
        <f t="shared" si="20"/>
        <v>2050205</v>
      </c>
      <c r="AB211" s="24" t="s">
        <v>12</v>
      </c>
      <c r="AC211" t="s">
        <v>140</v>
      </c>
      <c r="AD211" s="53">
        <v>2050205</v>
      </c>
      <c r="AE211" s="24">
        <v>5</v>
      </c>
    </row>
    <row r="212" spans="26:31">
      <c r="Z212" s="52">
        <f t="shared" si="20"/>
        <v>2050206</v>
      </c>
      <c r="AB212" s="24" t="s">
        <v>12</v>
      </c>
      <c r="AC212" t="s">
        <v>63</v>
      </c>
      <c r="AD212" s="53">
        <v>2050206</v>
      </c>
      <c r="AE212" s="24">
        <v>5</v>
      </c>
    </row>
    <row r="213" spans="26:31">
      <c r="Z213" s="52">
        <f t="shared" ref="Z213:Z277" si="21">$AD213</f>
        <v>2050207</v>
      </c>
      <c r="AB213" s="24" t="s">
        <v>12</v>
      </c>
      <c r="AC213" t="s">
        <v>64</v>
      </c>
      <c r="AD213" s="53">
        <v>2050207</v>
      </c>
      <c r="AE213" s="24">
        <v>5</v>
      </c>
    </row>
    <row r="214" spans="26:31">
      <c r="Z214" s="52">
        <f t="shared" si="21"/>
        <v>2050208</v>
      </c>
      <c r="AB214" s="24" t="s">
        <v>12</v>
      </c>
      <c r="AC214" t="s">
        <v>141</v>
      </c>
      <c r="AD214" s="53">
        <v>2050208</v>
      </c>
      <c r="AE214" s="24">
        <v>5</v>
      </c>
    </row>
    <row r="215" spans="26:31">
      <c r="Z215" s="52">
        <f t="shared" si="21"/>
        <v>2050209</v>
      </c>
      <c r="AB215" s="24" t="s">
        <v>12</v>
      </c>
      <c r="AC215" t="s">
        <v>142</v>
      </c>
      <c r="AD215" s="53">
        <v>2050209</v>
      </c>
      <c r="AE215" s="24">
        <v>5</v>
      </c>
    </row>
    <row r="216" spans="26:31">
      <c r="Z216" s="52">
        <f t="shared" si="21"/>
        <v>2050301</v>
      </c>
      <c r="AB216" s="24" t="s">
        <v>12</v>
      </c>
      <c r="AC216" t="s">
        <v>65</v>
      </c>
      <c r="AD216" s="53">
        <v>2050301</v>
      </c>
      <c r="AE216" s="24">
        <v>5</v>
      </c>
    </row>
    <row r="217" spans="26:31">
      <c r="Z217" s="52">
        <f t="shared" si="21"/>
        <v>2050302</v>
      </c>
      <c r="AB217" s="24" t="s">
        <v>12</v>
      </c>
      <c r="AC217" t="s">
        <v>66</v>
      </c>
      <c r="AD217" s="53">
        <v>2050302</v>
      </c>
      <c r="AE217" s="24">
        <v>5</v>
      </c>
    </row>
    <row r="218" spans="26:31">
      <c r="Z218" s="52">
        <f t="shared" si="21"/>
        <v>2050303</v>
      </c>
      <c r="AB218" s="24" t="s">
        <v>12</v>
      </c>
      <c r="AC218" t="s">
        <v>67</v>
      </c>
      <c r="AD218" s="53">
        <v>2050303</v>
      </c>
      <c r="AE218" s="24">
        <v>5</v>
      </c>
    </row>
    <row r="219" spans="26:31">
      <c r="Z219" s="52">
        <f t="shared" si="21"/>
        <v>2050304</v>
      </c>
      <c r="AB219" s="24" t="s">
        <v>12</v>
      </c>
      <c r="AC219" t="s">
        <v>68</v>
      </c>
      <c r="AD219" s="53">
        <v>2050304</v>
      </c>
      <c r="AE219" s="24">
        <v>5</v>
      </c>
    </row>
    <row r="220" spans="26:31">
      <c r="Z220" s="52">
        <f t="shared" si="21"/>
        <v>2050305</v>
      </c>
      <c r="AB220" s="24" t="s">
        <v>12</v>
      </c>
      <c r="AC220" t="s">
        <v>70</v>
      </c>
      <c r="AD220" s="53">
        <v>2050305</v>
      </c>
      <c r="AE220" s="24">
        <v>5</v>
      </c>
    </row>
    <row r="221" spans="26:31">
      <c r="Z221" s="52">
        <f t="shared" si="21"/>
        <v>2050306</v>
      </c>
      <c r="AB221" s="24" t="s">
        <v>12</v>
      </c>
      <c r="AC221" t="s">
        <v>115</v>
      </c>
      <c r="AD221" s="53">
        <v>2050306</v>
      </c>
      <c r="AE221" s="24">
        <v>5</v>
      </c>
    </row>
    <row r="222" spans="26:31">
      <c r="Z222" s="52">
        <f t="shared" si="21"/>
        <v>2050307</v>
      </c>
      <c r="AB222" s="24" t="s">
        <v>12</v>
      </c>
      <c r="AC222" t="s">
        <v>72</v>
      </c>
      <c r="AD222" s="53">
        <v>2050307</v>
      </c>
      <c r="AE222" s="24">
        <v>5</v>
      </c>
    </row>
    <row r="223" spans="26:31">
      <c r="Z223" s="52">
        <f t="shared" si="21"/>
        <v>2050308</v>
      </c>
      <c r="AB223" s="24" t="s">
        <v>12</v>
      </c>
      <c r="AC223" t="s">
        <v>73</v>
      </c>
      <c r="AD223" s="53">
        <v>2050308</v>
      </c>
      <c r="AE223" s="24">
        <v>5</v>
      </c>
    </row>
    <row r="224" spans="26:31">
      <c r="Z224" s="52">
        <f t="shared" si="21"/>
        <v>2050309</v>
      </c>
      <c r="AB224" s="24" t="s">
        <v>12</v>
      </c>
      <c r="AC224" t="s">
        <v>74</v>
      </c>
      <c r="AD224" s="53">
        <v>2050309</v>
      </c>
      <c r="AE224" s="24">
        <v>5</v>
      </c>
    </row>
    <row r="225" spans="26:31">
      <c r="Z225" s="52">
        <f t="shared" si="21"/>
        <v>2050310</v>
      </c>
      <c r="AB225" s="24" t="s">
        <v>12</v>
      </c>
      <c r="AC225" t="s">
        <v>75</v>
      </c>
      <c r="AD225" s="53">
        <v>2050310</v>
      </c>
      <c r="AE225" s="24">
        <v>5</v>
      </c>
    </row>
    <row r="226" spans="26:31">
      <c r="Z226" s="52">
        <f t="shared" si="21"/>
        <v>2050311</v>
      </c>
      <c r="AB226" s="24" t="s">
        <v>12</v>
      </c>
      <c r="AC226" t="s">
        <v>76</v>
      </c>
      <c r="AD226" s="53">
        <v>2050311</v>
      </c>
      <c r="AE226" s="24">
        <v>5</v>
      </c>
    </row>
    <row r="227" spans="26:31">
      <c r="Z227" s="52">
        <f t="shared" si="21"/>
        <v>2050401</v>
      </c>
      <c r="AB227" s="24" t="s">
        <v>12</v>
      </c>
      <c r="AC227" t="s">
        <v>80</v>
      </c>
      <c r="AD227" s="53">
        <v>2050401</v>
      </c>
      <c r="AE227" s="24">
        <v>5</v>
      </c>
    </row>
    <row r="228" spans="26:31">
      <c r="Z228" s="52">
        <f t="shared" si="21"/>
        <v>2050402</v>
      </c>
      <c r="AB228" s="24" t="s">
        <v>12</v>
      </c>
      <c r="AC228" t="s">
        <v>81</v>
      </c>
      <c r="AD228" s="53">
        <v>2050402</v>
      </c>
      <c r="AE228" s="24">
        <v>5</v>
      </c>
    </row>
    <row r="229" spans="26:31">
      <c r="Z229" s="52">
        <f t="shared" si="21"/>
        <v>2050403</v>
      </c>
      <c r="AB229" s="24" t="s">
        <v>12</v>
      </c>
      <c r="AC229" t="s">
        <v>82</v>
      </c>
      <c r="AD229" s="53">
        <v>2050403</v>
      </c>
      <c r="AE229" s="24">
        <v>5</v>
      </c>
    </row>
    <row r="230" spans="26:31">
      <c r="Z230" s="52">
        <f t="shared" si="21"/>
        <v>2050404</v>
      </c>
      <c r="AB230" s="24" t="s">
        <v>12</v>
      </c>
      <c r="AC230" t="s">
        <v>83</v>
      </c>
      <c r="AD230" s="53">
        <v>2050404</v>
      </c>
      <c r="AE230" s="24">
        <v>5</v>
      </c>
    </row>
    <row r="231" spans="26:31">
      <c r="Z231" s="52">
        <f t="shared" si="21"/>
        <v>2050405</v>
      </c>
      <c r="AB231" s="24" t="s">
        <v>12</v>
      </c>
      <c r="AC231" t="s">
        <v>84</v>
      </c>
      <c r="AD231" s="53">
        <v>2050405</v>
      </c>
      <c r="AE231" s="24">
        <v>5</v>
      </c>
    </row>
    <row r="232" spans="26:31">
      <c r="Z232" s="52">
        <f t="shared" si="21"/>
        <v>2050406</v>
      </c>
      <c r="AB232" s="24" t="s">
        <v>12</v>
      </c>
      <c r="AC232" t="s">
        <v>85</v>
      </c>
      <c r="AD232" s="53">
        <v>2050406</v>
      </c>
      <c r="AE232" s="24">
        <v>5</v>
      </c>
    </row>
    <row r="233" spans="26:31">
      <c r="Z233" s="52">
        <f t="shared" si="21"/>
        <v>2050407</v>
      </c>
      <c r="AB233" s="24" t="s">
        <v>12</v>
      </c>
      <c r="AC233" t="s">
        <v>86</v>
      </c>
      <c r="AD233" s="53">
        <v>2050407</v>
      </c>
      <c r="AE233" s="24">
        <v>5</v>
      </c>
    </row>
    <row r="234" spans="26:31">
      <c r="Z234" s="52">
        <f t="shared" si="21"/>
        <v>2050501</v>
      </c>
      <c r="AB234" s="24" t="s">
        <v>12</v>
      </c>
      <c r="AC234" t="s">
        <v>87</v>
      </c>
      <c r="AD234" s="53">
        <v>2050501</v>
      </c>
      <c r="AE234" s="24">
        <v>5</v>
      </c>
    </row>
    <row r="235" spans="26:31">
      <c r="Z235" s="52">
        <f t="shared" si="21"/>
        <v>2050502</v>
      </c>
      <c r="AB235" s="24" t="s">
        <v>12</v>
      </c>
      <c r="AC235" t="s">
        <v>88</v>
      </c>
      <c r="AD235" s="53">
        <v>2050502</v>
      </c>
      <c r="AE235" s="24">
        <v>5</v>
      </c>
    </row>
    <row r="236" spans="26:31">
      <c r="Z236" s="52">
        <f t="shared" si="21"/>
        <v>2050503</v>
      </c>
      <c r="AB236" s="24" t="s">
        <v>12</v>
      </c>
      <c r="AC236" t="s">
        <v>89</v>
      </c>
      <c r="AD236" s="53">
        <v>2050503</v>
      </c>
      <c r="AE236" s="24">
        <v>5</v>
      </c>
    </row>
    <row r="237" spans="26:31">
      <c r="Z237" s="52">
        <f t="shared" si="21"/>
        <v>2050504</v>
      </c>
      <c r="AB237" s="24" t="s">
        <v>12</v>
      </c>
      <c r="AC237" t="s">
        <v>90</v>
      </c>
      <c r="AD237" s="53">
        <v>2050504</v>
      </c>
      <c r="AE237" s="24">
        <v>5</v>
      </c>
    </row>
    <row r="238" spans="26:31">
      <c r="Z238" s="52">
        <f t="shared" si="21"/>
        <v>2050601</v>
      </c>
      <c r="AB238" s="24" t="s">
        <v>12</v>
      </c>
      <c r="AC238" t="s">
        <v>91</v>
      </c>
      <c r="AD238" s="53">
        <v>2050601</v>
      </c>
      <c r="AE238" s="24">
        <v>5</v>
      </c>
    </row>
    <row r="239" spans="26:31">
      <c r="Z239" s="52">
        <f t="shared" si="21"/>
        <v>2050602</v>
      </c>
      <c r="AB239" s="24" t="s">
        <v>12</v>
      </c>
      <c r="AC239" t="s">
        <v>92</v>
      </c>
      <c r="AD239" s="53">
        <v>2050602</v>
      </c>
      <c r="AE239" s="24">
        <v>5</v>
      </c>
    </row>
    <row r="240" spans="26:31">
      <c r="Z240" s="52">
        <f t="shared" si="21"/>
        <v>2050603</v>
      </c>
      <c r="AB240" s="24" t="s">
        <v>12</v>
      </c>
      <c r="AC240" t="s">
        <v>93</v>
      </c>
      <c r="AD240" s="53">
        <v>2050603</v>
      </c>
      <c r="AE240" s="24">
        <v>5</v>
      </c>
    </row>
    <row r="241" spans="26:31">
      <c r="Z241" s="52">
        <f t="shared" si="21"/>
        <v>2050701</v>
      </c>
      <c r="AB241" s="24" t="s">
        <v>12</v>
      </c>
      <c r="AC241" t="s">
        <v>116</v>
      </c>
      <c r="AD241" s="53">
        <v>2050701</v>
      </c>
      <c r="AE241" s="24">
        <v>5</v>
      </c>
    </row>
    <row r="242" spans="26:31">
      <c r="Z242" s="52">
        <f t="shared" si="21"/>
        <v>2050702</v>
      </c>
      <c r="AB242" s="24" t="s">
        <v>12</v>
      </c>
      <c r="AC242" t="s">
        <v>143</v>
      </c>
      <c r="AD242" s="53">
        <v>2050702</v>
      </c>
      <c r="AE242" s="24">
        <v>5</v>
      </c>
    </row>
    <row r="243" spans="26:31">
      <c r="Z243" s="52">
        <f t="shared" si="21"/>
        <v>2050703</v>
      </c>
      <c r="AB243" s="24" t="s">
        <v>12</v>
      </c>
      <c r="AC243" t="s">
        <v>144</v>
      </c>
      <c r="AD243" s="53">
        <v>2050703</v>
      </c>
      <c r="AE243" s="24">
        <v>5</v>
      </c>
    </row>
    <row r="244" spans="26:31">
      <c r="Z244" s="52">
        <f t="shared" si="21"/>
        <v>2050801</v>
      </c>
      <c r="AB244" s="24" t="s">
        <v>12</v>
      </c>
      <c r="AC244" t="s">
        <v>145</v>
      </c>
      <c r="AD244" s="53">
        <v>2050801</v>
      </c>
      <c r="AE244" s="24">
        <v>5</v>
      </c>
    </row>
    <row r="245" spans="26:31">
      <c r="Z245" s="52">
        <f t="shared" si="21"/>
        <v>2050802</v>
      </c>
      <c r="AB245" s="24" t="s">
        <v>12</v>
      </c>
      <c r="AC245" t="s">
        <v>146</v>
      </c>
      <c r="AD245" s="53">
        <v>2050802</v>
      </c>
      <c r="AE245" s="24">
        <v>5</v>
      </c>
    </row>
    <row r="246" spans="26:31">
      <c r="Z246" s="52">
        <f t="shared" si="21"/>
        <v>2050803</v>
      </c>
      <c r="AB246" s="24" t="s">
        <v>12</v>
      </c>
      <c r="AC246" t="s">
        <v>147</v>
      </c>
      <c r="AD246" s="53">
        <v>2050803</v>
      </c>
      <c r="AE246" s="24">
        <v>5</v>
      </c>
    </row>
    <row r="247" spans="26:31">
      <c r="Z247" s="52">
        <f t="shared" si="21"/>
        <v>2050804</v>
      </c>
      <c r="AB247" s="24" t="s">
        <v>12</v>
      </c>
      <c r="AC247" t="s">
        <v>148</v>
      </c>
      <c r="AD247" s="53">
        <v>2050804</v>
      </c>
      <c r="AE247" s="24">
        <v>5</v>
      </c>
    </row>
    <row r="248" spans="26:31">
      <c r="Z248" s="52">
        <f t="shared" si="21"/>
        <v>2050805</v>
      </c>
      <c r="AB248" s="24" t="s">
        <v>12</v>
      </c>
      <c r="AC248" t="s">
        <v>149</v>
      </c>
      <c r="AD248" s="53">
        <v>2050805</v>
      </c>
      <c r="AE248" s="24">
        <v>5</v>
      </c>
    </row>
    <row r="249" spans="26:31">
      <c r="Z249" s="52">
        <v>2060314</v>
      </c>
      <c r="AB249" s="24" t="s">
        <v>12</v>
      </c>
      <c r="AC249" t="s">
        <v>871</v>
      </c>
      <c r="AD249" s="53">
        <v>2060314</v>
      </c>
      <c r="AE249" s="24">
        <v>6</v>
      </c>
    </row>
    <row r="250" spans="26:31">
      <c r="Z250" s="52">
        <f t="shared" si="21"/>
        <v>1080101</v>
      </c>
      <c r="AB250" s="24" t="s">
        <v>16</v>
      </c>
      <c r="AC250" t="s">
        <v>150</v>
      </c>
      <c r="AD250" s="53">
        <v>1080101</v>
      </c>
      <c r="AE250" s="24">
        <v>8</v>
      </c>
    </row>
    <row r="251" spans="26:31">
      <c r="Z251" s="52">
        <f t="shared" si="21"/>
        <v>1080102</v>
      </c>
      <c r="AB251" s="24" t="s">
        <v>16</v>
      </c>
      <c r="AC251" t="s">
        <v>151</v>
      </c>
      <c r="AD251" s="53">
        <v>1080102</v>
      </c>
      <c r="AE251" s="24">
        <v>8</v>
      </c>
    </row>
    <row r="252" spans="26:31">
      <c r="Z252" s="52">
        <f t="shared" si="21"/>
        <v>1080103</v>
      </c>
      <c r="AB252" s="24" t="s">
        <v>16</v>
      </c>
      <c r="AC252" t="s">
        <v>152</v>
      </c>
      <c r="AD252" s="53">
        <v>1080103</v>
      </c>
      <c r="AE252" s="24">
        <v>8</v>
      </c>
    </row>
    <row r="253" spans="26:31">
      <c r="Z253" s="52">
        <f t="shared" si="21"/>
        <v>1080201</v>
      </c>
      <c r="AB253" s="24" t="s">
        <v>16</v>
      </c>
      <c r="AC253" t="s">
        <v>153</v>
      </c>
      <c r="AD253" s="53">
        <v>1080201</v>
      </c>
      <c r="AE253" s="24">
        <v>8</v>
      </c>
    </row>
    <row r="254" spans="26:31">
      <c r="Z254" s="52">
        <f t="shared" si="21"/>
        <v>1080202</v>
      </c>
      <c r="AB254" s="24" t="s">
        <v>16</v>
      </c>
      <c r="AC254" t="s">
        <v>154</v>
      </c>
      <c r="AD254" s="53">
        <v>1080202</v>
      </c>
      <c r="AE254" s="24">
        <v>8</v>
      </c>
    </row>
    <row r="255" spans="26:31">
      <c r="Z255" s="52">
        <f t="shared" si="21"/>
        <v>1080203</v>
      </c>
      <c r="AB255" s="24" t="s">
        <v>16</v>
      </c>
      <c r="AC255" t="s">
        <v>155</v>
      </c>
      <c r="AD255" s="53">
        <v>1080203</v>
      </c>
      <c r="AE255" s="24">
        <v>8</v>
      </c>
    </row>
    <row r="256" spans="26:31">
      <c r="Z256" s="52">
        <f t="shared" si="21"/>
        <v>1080204</v>
      </c>
      <c r="AB256" s="24" t="s">
        <v>16</v>
      </c>
      <c r="AC256" t="s">
        <v>156</v>
      </c>
      <c r="AD256" s="53">
        <v>1080204</v>
      </c>
      <c r="AE256" s="24">
        <v>8</v>
      </c>
    </row>
    <row r="257" spans="26:31">
      <c r="Z257" s="52">
        <f t="shared" si="21"/>
        <v>1080205</v>
      </c>
      <c r="AB257" s="24" t="s">
        <v>16</v>
      </c>
      <c r="AC257" t="s">
        <v>157</v>
      </c>
      <c r="AD257" s="53">
        <v>1080205</v>
      </c>
      <c r="AE257" s="24">
        <v>8</v>
      </c>
    </row>
    <row r="258" spans="26:31">
      <c r="Z258" s="52">
        <f t="shared" si="21"/>
        <v>1080301</v>
      </c>
      <c r="AB258" s="24" t="s">
        <v>16</v>
      </c>
      <c r="AC258" t="s">
        <v>158</v>
      </c>
      <c r="AD258" s="53">
        <v>1080301</v>
      </c>
      <c r="AE258" s="24">
        <v>8</v>
      </c>
    </row>
    <row r="259" spans="26:31">
      <c r="Z259" s="52">
        <f t="shared" si="21"/>
        <v>1080302</v>
      </c>
      <c r="AB259" s="24" t="s">
        <v>16</v>
      </c>
      <c r="AC259" t="s">
        <v>159</v>
      </c>
      <c r="AD259" s="53">
        <v>1080302</v>
      </c>
      <c r="AE259" s="24">
        <v>8</v>
      </c>
    </row>
    <row r="260" spans="26:31">
      <c r="Z260" s="52">
        <f t="shared" si="21"/>
        <v>1080303</v>
      </c>
      <c r="AB260" s="24" t="s">
        <v>16</v>
      </c>
      <c r="AC260" t="s">
        <v>160</v>
      </c>
      <c r="AD260" s="53">
        <v>1080303</v>
      </c>
      <c r="AE260" s="24">
        <v>8</v>
      </c>
    </row>
    <row r="261" spans="26:31">
      <c r="Z261" s="52">
        <f t="shared" si="21"/>
        <v>1080304</v>
      </c>
      <c r="AB261" s="24" t="s">
        <v>16</v>
      </c>
      <c r="AC261" t="s">
        <v>161</v>
      </c>
      <c r="AD261" s="53">
        <v>1080304</v>
      </c>
      <c r="AE261" s="24">
        <v>8</v>
      </c>
    </row>
    <row r="262" spans="26:31">
      <c r="Z262" s="52">
        <f t="shared" si="21"/>
        <v>1080305</v>
      </c>
      <c r="AB262" s="24" t="s">
        <v>16</v>
      </c>
      <c r="AC262" t="s">
        <v>162</v>
      </c>
      <c r="AD262" s="53">
        <v>1080305</v>
      </c>
      <c r="AE262" s="24">
        <v>8</v>
      </c>
    </row>
    <row r="263" spans="26:31">
      <c r="Z263" s="52">
        <f t="shared" si="21"/>
        <v>1080306</v>
      </c>
      <c r="AB263" s="24" t="s">
        <v>16</v>
      </c>
      <c r="AC263" t="s">
        <v>163</v>
      </c>
      <c r="AD263" s="53">
        <v>1080306</v>
      </c>
      <c r="AE263" s="24">
        <v>8</v>
      </c>
    </row>
    <row r="264" spans="26:31">
      <c r="Z264" s="52">
        <f t="shared" si="21"/>
        <v>1080307</v>
      </c>
      <c r="AB264" s="24" t="s">
        <v>16</v>
      </c>
      <c r="AC264" t="s">
        <v>164</v>
      </c>
      <c r="AD264" s="53">
        <v>1080307</v>
      </c>
      <c r="AE264" s="24">
        <v>8</v>
      </c>
    </row>
    <row r="265" spans="26:31">
      <c r="Z265" s="52">
        <f t="shared" si="21"/>
        <v>1080308</v>
      </c>
      <c r="AB265" s="24" t="s">
        <v>16</v>
      </c>
      <c r="AC265" t="s">
        <v>165</v>
      </c>
      <c r="AD265" s="53">
        <v>1080308</v>
      </c>
      <c r="AE265" s="24">
        <v>8</v>
      </c>
    </row>
    <row r="266" spans="26:31">
      <c r="Z266" s="52">
        <f t="shared" si="21"/>
        <v>1080401</v>
      </c>
      <c r="AB266" s="24" t="s">
        <v>16</v>
      </c>
      <c r="AC266" t="s">
        <v>166</v>
      </c>
      <c r="AD266" s="53">
        <v>1080401</v>
      </c>
      <c r="AE266" s="24">
        <v>8</v>
      </c>
    </row>
    <row r="267" spans="26:31">
      <c r="Z267" s="52">
        <f t="shared" si="21"/>
        <v>1080402</v>
      </c>
      <c r="AB267" s="24" t="s">
        <v>16</v>
      </c>
      <c r="AC267" t="s">
        <v>167</v>
      </c>
      <c r="AD267" s="53">
        <v>1080402</v>
      </c>
      <c r="AE267" s="24">
        <v>8</v>
      </c>
    </row>
    <row r="268" spans="26:31">
      <c r="Z268" s="52">
        <f t="shared" si="21"/>
        <v>1080501</v>
      </c>
      <c r="AB268" s="24" t="s">
        <v>16</v>
      </c>
      <c r="AC268" t="s">
        <v>168</v>
      </c>
      <c r="AD268" s="53">
        <v>1080501</v>
      </c>
      <c r="AE268" s="24">
        <v>8</v>
      </c>
    </row>
    <row r="269" spans="26:31">
      <c r="Z269" s="52">
        <f t="shared" si="21"/>
        <v>1080502</v>
      </c>
      <c r="AB269" s="24" t="s">
        <v>16</v>
      </c>
      <c r="AC269" t="s">
        <v>169</v>
      </c>
      <c r="AD269" s="53">
        <v>1080502</v>
      </c>
      <c r="AE269" s="24">
        <v>8</v>
      </c>
    </row>
    <row r="270" spans="26:31">
      <c r="Z270" s="52">
        <f t="shared" si="21"/>
        <v>1080503</v>
      </c>
      <c r="AB270" s="24" t="s">
        <v>16</v>
      </c>
      <c r="AC270" t="s">
        <v>170</v>
      </c>
      <c r="AD270" s="53">
        <v>1080503</v>
      </c>
      <c r="AE270" s="24">
        <v>8</v>
      </c>
    </row>
    <row r="271" spans="26:31">
      <c r="Z271" s="52">
        <f t="shared" si="21"/>
        <v>1080504</v>
      </c>
      <c r="AB271" s="24" t="s">
        <v>16</v>
      </c>
      <c r="AC271" t="s">
        <v>171</v>
      </c>
      <c r="AD271" s="53">
        <v>1080504</v>
      </c>
      <c r="AE271" s="24">
        <v>8</v>
      </c>
    </row>
    <row r="272" spans="26:31">
      <c r="Z272" s="52">
        <f t="shared" si="21"/>
        <v>1080505</v>
      </c>
      <c r="AB272" s="24" t="s">
        <v>16</v>
      </c>
      <c r="AC272" t="s">
        <v>172</v>
      </c>
      <c r="AD272" s="53">
        <v>1080505</v>
      </c>
      <c r="AE272" s="24">
        <v>8</v>
      </c>
    </row>
    <row r="273" spans="26:31">
      <c r="Z273" s="52">
        <f t="shared" si="21"/>
        <v>1080601</v>
      </c>
      <c r="AB273" s="24" t="s">
        <v>16</v>
      </c>
      <c r="AC273" t="s">
        <v>173</v>
      </c>
      <c r="AD273" s="53">
        <v>1080601</v>
      </c>
      <c r="AE273" s="24">
        <v>8</v>
      </c>
    </row>
    <row r="274" spans="26:31">
      <c r="Z274" s="52">
        <f t="shared" si="21"/>
        <v>1080602</v>
      </c>
      <c r="AB274" s="24" t="s">
        <v>16</v>
      </c>
      <c r="AC274" t="s">
        <v>174</v>
      </c>
      <c r="AD274" s="53">
        <v>1080602</v>
      </c>
      <c r="AE274" s="24">
        <v>8</v>
      </c>
    </row>
    <row r="275" spans="26:31">
      <c r="Z275" s="52">
        <f t="shared" si="21"/>
        <v>1080603</v>
      </c>
      <c r="AB275" s="24" t="s">
        <v>16</v>
      </c>
      <c r="AC275" t="s">
        <v>175</v>
      </c>
      <c r="AD275" s="53">
        <v>1080603</v>
      </c>
      <c r="AE275" s="24">
        <v>8</v>
      </c>
    </row>
    <row r="276" spans="26:31">
      <c r="Z276" s="52">
        <f t="shared" si="21"/>
        <v>1080604</v>
      </c>
      <c r="AB276" s="24" t="s">
        <v>16</v>
      </c>
      <c r="AC276" t="s">
        <v>176</v>
      </c>
      <c r="AD276" s="53">
        <v>1080604</v>
      </c>
      <c r="AE276" s="24">
        <v>8</v>
      </c>
    </row>
    <row r="277" spans="26:31">
      <c r="Z277" s="52">
        <f t="shared" si="21"/>
        <v>1080701</v>
      </c>
      <c r="AB277" s="24" t="s">
        <v>16</v>
      </c>
      <c r="AC277" t="s">
        <v>177</v>
      </c>
      <c r="AD277" s="53">
        <v>1080701</v>
      </c>
      <c r="AE277" s="24">
        <v>8</v>
      </c>
    </row>
    <row r="278" spans="26:31">
      <c r="Z278" s="52">
        <f t="shared" ref="Z278:Z341" si="22">$AD278</f>
        <v>1080702</v>
      </c>
      <c r="AB278" s="24" t="s">
        <v>16</v>
      </c>
      <c r="AC278" t="s">
        <v>178</v>
      </c>
      <c r="AD278" s="53">
        <v>1080702</v>
      </c>
      <c r="AE278" s="24">
        <v>8</v>
      </c>
    </row>
    <row r="279" spans="26:31">
      <c r="Z279" s="52">
        <f t="shared" si="22"/>
        <v>1080703</v>
      </c>
      <c r="AB279" s="24" t="s">
        <v>16</v>
      </c>
      <c r="AC279" t="s">
        <v>179</v>
      </c>
      <c r="AD279" s="53">
        <v>1080703</v>
      </c>
      <c r="AE279" s="24">
        <v>8</v>
      </c>
    </row>
    <row r="280" spans="26:31">
      <c r="Z280" s="52">
        <f t="shared" si="22"/>
        <v>1080704</v>
      </c>
      <c r="AB280" s="24" t="s">
        <v>16</v>
      </c>
      <c r="AC280" t="s">
        <v>180</v>
      </c>
      <c r="AD280" s="53">
        <v>1080704</v>
      </c>
      <c r="AE280" s="24">
        <v>8</v>
      </c>
    </row>
    <row r="281" spans="26:31">
      <c r="Z281" s="52">
        <f t="shared" si="22"/>
        <v>1080705</v>
      </c>
      <c r="AB281" s="24" t="s">
        <v>16</v>
      </c>
      <c r="AC281" t="s">
        <v>181</v>
      </c>
      <c r="AD281" s="53">
        <v>1080705</v>
      </c>
      <c r="AE281" s="24">
        <v>8</v>
      </c>
    </row>
    <row r="282" spans="26:31">
      <c r="Z282" s="52">
        <f t="shared" si="22"/>
        <v>1080706</v>
      </c>
      <c r="AB282" s="24" t="s">
        <v>16</v>
      </c>
      <c r="AC282" t="s">
        <v>182</v>
      </c>
      <c r="AD282" s="53">
        <v>1080706</v>
      </c>
      <c r="AE282" s="24">
        <v>8</v>
      </c>
    </row>
    <row r="283" spans="26:31">
      <c r="Z283" s="52">
        <f t="shared" si="22"/>
        <v>1080801</v>
      </c>
      <c r="AB283" s="24" t="s">
        <v>16</v>
      </c>
      <c r="AC283" t="s">
        <v>183</v>
      </c>
      <c r="AD283" s="53">
        <v>1080801</v>
      </c>
      <c r="AE283" s="24">
        <v>8</v>
      </c>
    </row>
    <row r="284" spans="26:31">
      <c r="Z284" s="52">
        <f t="shared" si="22"/>
        <v>1080802</v>
      </c>
      <c r="AB284" s="24" t="s">
        <v>16</v>
      </c>
      <c r="AC284" t="s">
        <v>184</v>
      </c>
      <c r="AD284" s="53">
        <v>1080802</v>
      </c>
      <c r="AE284" s="24">
        <v>8</v>
      </c>
    </row>
    <row r="285" spans="26:31">
      <c r="Z285" s="52">
        <f t="shared" si="22"/>
        <v>1080803</v>
      </c>
      <c r="AB285" s="24" t="s">
        <v>16</v>
      </c>
      <c r="AC285" t="s">
        <v>185</v>
      </c>
      <c r="AD285" s="53">
        <v>1080803</v>
      </c>
      <c r="AE285" s="24">
        <v>8</v>
      </c>
    </row>
    <row r="286" spans="26:31">
      <c r="Z286" s="52">
        <f t="shared" si="22"/>
        <v>1080901</v>
      </c>
      <c r="AB286" s="24" t="s">
        <v>16</v>
      </c>
      <c r="AC286" t="s">
        <v>186</v>
      </c>
      <c r="AD286" s="53">
        <v>1080901</v>
      </c>
      <c r="AE286" s="24">
        <v>8</v>
      </c>
    </row>
    <row r="287" spans="26:31">
      <c r="Z287" s="52">
        <f t="shared" si="22"/>
        <v>1080902</v>
      </c>
      <c r="AB287" s="24" t="s">
        <v>16</v>
      </c>
      <c r="AC287" t="s">
        <v>187</v>
      </c>
      <c r="AD287" s="53">
        <v>1080902</v>
      </c>
      <c r="AE287" s="24">
        <v>8</v>
      </c>
    </row>
    <row r="288" spans="26:31">
      <c r="Z288" s="52">
        <f t="shared" si="22"/>
        <v>1080903</v>
      </c>
      <c r="AB288" s="24" t="s">
        <v>16</v>
      </c>
      <c r="AC288" t="s">
        <v>188</v>
      </c>
      <c r="AD288" s="53">
        <v>1080903</v>
      </c>
      <c r="AE288" s="24">
        <v>8</v>
      </c>
    </row>
    <row r="289" spans="26:31">
      <c r="Z289" s="52">
        <f t="shared" si="22"/>
        <v>1080904</v>
      </c>
      <c r="AB289" s="24" t="s">
        <v>16</v>
      </c>
      <c r="AC289" t="s">
        <v>189</v>
      </c>
      <c r="AD289" s="53">
        <v>1080904</v>
      </c>
      <c r="AE289" s="24">
        <v>8</v>
      </c>
    </row>
    <row r="290" spans="26:31">
      <c r="Z290" s="52">
        <f t="shared" si="22"/>
        <v>1080905</v>
      </c>
      <c r="AB290" s="24" t="s">
        <v>16</v>
      </c>
      <c r="AC290" t="s">
        <v>190</v>
      </c>
      <c r="AD290" s="53">
        <v>1080905</v>
      </c>
      <c r="AE290" s="24">
        <v>8</v>
      </c>
    </row>
    <row r="291" spans="26:31">
      <c r="Z291" s="52">
        <f t="shared" si="22"/>
        <v>1081001</v>
      </c>
      <c r="AB291" s="24" t="s">
        <v>16</v>
      </c>
      <c r="AC291" t="s">
        <v>191</v>
      </c>
      <c r="AD291" s="53">
        <v>1081001</v>
      </c>
      <c r="AE291" s="24">
        <v>8</v>
      </c>
    </row>
    <row r="292" spans="26:31">
      <c r="Z292" s="52">
        <f t="shared" si="22"/>
        <v>1081002</v>
      </c>
      <c r="AB292" s="24" t="s">
        <v>16</v>
      </c>
      <c r="AC292" t="s">
        <v>192</v>
      </c>
      <c r="AD292" s="53">
        <v>1081002</v>
      </c>
      <c r="AE292" s="24">
        <v>8</v>
      </c>
    </row>
    <row r="293" spans="26:31">
      <c r="Z293" s="52">
        <f t="shared" si="22"/>
        <v>1081101</v>
      </c>
      <c r="AB293" s="24" t="s">
        <v>16</v>
      </c>
      <c r="AC293" t="s">
        <v>193</v>
      </c>
      <c r="AD293" s="53">
        <v>1081101</v>
      </c>
      <c r="AE293" s="24">
        <v>8</v>
      </c>
    </row>
    <row r="294" spans="26:31">
      <c r="Z294" s="52">
        <f t="shared" si="22"/>
        <v>1081102</v>
      </c>
      <c r="AB294" s="24" t="s">
        <v>16</v>
      </c>
      <c r="AC294" t="s">
        <v>194</v>
      </c>
      <c r="AD294" s="53">
        <v>1081102</v>
      </c>
      <c r="AE294" s="24">
        <v>8</v>
      </c>
    </row>
    <row r="295" spans="26:31">
      <c r="Z295" s="52">
        <f t="shared" si="22"/>
        <v>1081103</v>
      </c>
      <c r="AB295" s="24" t="s">
        <v>16</v>
      </c>
      <c r="AC295" t="s">
        <v>195</v>
      </c>
      <c r="AD295" s="53">
        <v>1081103</v>
      </c>
      <c r="AE295" s="24">
        <v>8</v>
      </c>
    </row>
    <row r="296" spans="26:31">
      <c r="Z296" s="52">
        <f t="shared" si="22"/>
        <v>1081201</v>
      </c>
      <c r="AB296" s="24" t="s">
        <v>16</v>
      </c>
      <c r="AC296" t="s">
        <v>196</v>
      </c>
      <c r="AD296" s="53">
        <v>1081201</v>
      </c>
      <c r="AE296" s="24">
        <v>8</v>
      </c>
    </row>
    <row r="297" spans="26:31">
      <c r="Z297" s="52">
        <f t="shared" si="22"/>
        <v>1081202</v>
      </c>
      <c r="AB297" s="24" t="s">
        <v>16</v>
      </c>
      <c r="AC297" t="s">
        <v>197</v>
      </c>
      <c r="AD297" s="53">
        <v>1081202</v>
      </c>
      <c r="AE297" s="24">
        <v>8</v>
      </c>
    </row>
    <row r="298" spans="26:31">
      <c r="Z298" s="52">
        <f t="shared" si="22"/>
        <v>1081203</v>
      </c>
      <c r="AB298" s="24" t="s">
        <v>16</v>
      </c>
      <c r="AC298" t="s">
        <v>198</v>
      </c>
      <c r="AD298" s="53">
        <v>1081203</v>
      </c>
      <c r="AE298" s="24">
        <v>8</v>
      </c>
    </row>
    <row r="299" spans="26:31">
      <c r="Z299" s="52">
        <f t="shared" si="22"/>
        <v>1081204</v>
      </c>
      <c r="AB299" s="24" t="s">
        <v>16</v>
      </c>
      <c r="AC299" t="s">
        <v>199</v>
      </c>
      <c r="AD299" s="53">
        <v>1081204</v>
      </c>
      <c r="AE299" s="24">
        <v>8</v>
      </c>
    </row>
    <row r="300" spans="26:31">
      <c r="Z300" s="52">
        <f t="shared" si="22"/>
        <v>1081205</v>
      </c>
      <c r="AB300" s="24" t="s">
        <v>16</v>
      </c>
      <c r="AC300" t="s">
        <v>200</v>
      </c>
      <c r="AD300" s="53">
        <v>1081205</v>
      </c>
      <c r="AE300" s="24">
        <v>8</v>
      </c>
    </row>
    <row r="301" spans="26:31">
      <c r="Z301" s="52">
        <f t="shared" si="22"/>
        <v>1081206</v>
      </c>
      <c r="AB301" s="24" t="s">
        <v>16</v>
      </c>
      <c r="AC301" t="s">
        <v>201</v>
      </c>
      <c r="AD301" s="53">
        <v>1081206</v>
      </c>
      <c r="AE301" s="24">
        <v>8</v>
      </c>
    </row>
    <row r="302" spans="26:31">
      <c r="Z302" s="52">
        <f t="shared" si="22"/>
        <v>1070101</v>
      </c>
      <c r="AB302" s="24" t="s">
        <v>16</v>
      </c>
      <c r="AC302" t="s">
        <v>202</v>
      </c>
      <c r="AD302" s="53">
        <v>1070101</v>
      </c>
      <c r="AE302" s="24">
        <v>7</v>
      </c>
    </row>
    <row r="303" spans="26:31">
      <c r="Z303" s="52">
        <f t="shared" si="22"/>
        <v>1070102</v>
      </c>
      <c r="AB303" s="24" t="s">
        <v>16</v>
      </c>
      <c r="AC303" t="s">
        <v>203</v>
      </c>
      <c r="AD303" s="53">
        <v>1070102</v>
      </c>
      <c r="AE303" s="24">
        <v>7</v>
      </c>
    </row>
    <row r="304" spans="26:31">
      <c r="Z304" s="52">
        <f t="shared" si="22"/>
        <v>1070103</v>
      </c>
      <c r="AB304" s="24" t="s">
        <v>16</v>
      </c>
      <c r="AC304" t="s">
        <v>204</v>
      </c>
      <c r="AD304" s="53">
        <v>1070103</v>
      </c>
      <c r="AE304" s="24">
        <v>7</v>
      </c>
    </row>
    <row r="305" spans="26:31">
      <c r="Z305" s="52">
        <f t="shared" si="22"/>
        <v>1070104</v>
      </c>
      <c r="AB305" s="24" t="s">
        <v>16</v>
      </c>
      <c r="AC305" t="s">
        <v>205</v>
      </c>
      <c r="AD305" s="53">
        <v>1070104</v>
      </c>
      <c r="AE305" s="24">
        <v>7</v>
      </c>
    </row>
    <row r="306" spans="26:31">
      <c r="Z306" s="52">
        <f t="shared" si="22"/>
        <v>1070105</v>
      </c>
      <c r="AB306" s="24" t="s">
        <v>16</v>
      </c>
      <c r="AC306" t="s">
        <v>206</v>
      </c>
      <c r="AD306" s="53">
        <v>1070105</v>
      </c>
      <c r="AE306" s="24">
        <v>7</v>
      </c>
    </row>
    <row r="307" spans="26:31">
      <c r="Z307" s="52">
        <f t="shared" si="22"/>
        <v>1070201</v>
      </c>
      <c r="AB307" s="24" t="s">
        <v>16</v>
      </c>
      <c r="AC307" t="s">
        <v>207</v>
      </c>
      <c r="AD307" s="53">
        <v>1070201</v>
      </c>
      <c r="AE307" s="24">
        <v>7</v>
      </c>
    </row>
    <row r="308" spans="26:31">
      <c r="Z308" s="52">
        <f t="shared" si="22"/>
        <v>1070202</v>
      </c>
      <c r="AB308" s="24" t="s">
        <v>16</v>
      </c>
      <c r="AC308" t="s">
        <v>208</v>
      </c>
      <c r="AD308" s="53">
        <v>1070202</v>
      </c>
      <c r="AE308" s="24">
        <v>7</v>
      </c>
    </row>
    <row r="309" spans="26:31">
      <c r="Z309" s="52">
        <f t="shared" si="22"/>
        <v>1070203</v>
      </c>
      <c r="AB309" s="24" t="s">
        <v>16</v>
      </c>
      <c r="AC309" t="s">
        <v>209</v>
      </c>
      <c r="AD309" s="53">
        <v>1070203</v>
      </c>
      <c r="AE309" s="24">
        <v>7</v>
      </c>
    </row>
    <row r="310" spans="26:31">
      <c r="Z310" s="52">
        <f t="shared" si="22"/>
        <v>1070204</v>
      </c>
      <c r="AB310" s="24" t="s">
        <v>16</v>
      </c>
      <c r="AC310" t="s">
        <v>210</v>
      </c>
      <c r="AD310" s="53">
        <v>1070204</v>
      </c>
      <c r="AE310" s="24">
        <v>7</v>
      </c>
    </row>
    <row r="311" spans="26:31">
      <c r="Z311" s="52">
        <f t="shared" si="22"/>
        <v>1070301</v>
      </c>
      <c r="AB311" s="24" t="s">
        <v>16</v>
      </c>
      <c r="AC311" t="s">
        <v>211</v>
      </c>
      <c r="AD311" s="53">
        <v>1070301</v>
      </c>
      <c r="AE311" s="24">
        <v>7</v>
      </c>
    </row>
    <row r="312" spans="26:31">
      <c r="Z312" s="52">
        <f t="shared" si="22"/>
        <v>1070302</v>
      </c>
      <c r="AB312" s="24" t="s">
        <v>16</v>
      </c>
      <c r="AC312" t="s">
        <v>212</v>
      </c>
      <c r="AD312" s="53">
        <v>1070302</v>
      </c>
      <c r="AE312" s="24">
        <v>7</v>
      </c>
    </row>
    <row r="313" spans="26:31">
      <c r="Z313" s="52">
        <f t="shared" si="22"/>
        <v>1070303</v>
      </c>
      <c r="AB313" s="24" t="s">
        <v>16</v>
      </c>
      <c r="AC313" t="s">
        <v>213</v>
      </c>
      <c r="AD313" s="53">
        <v>1070303</v>
      </c>
      <c r="AE313" s="24">
        <v>7</v>
      </c>
    </row>
    <row r="314" spans="26:31">
      <c r="Z314" s="52">
        <f t="shared" si="22"/>
        <v>1070304</v>
      </c>
      <c r="AB314" s="24" t="s">
        <v>16</v>
      </c>
      <c r="AC314" t="s">
        <v>214</v>
      </c>
      <c r="AD314" s="53">
        <v>1070304</v>
      </c>
      <c r="AE314" s="24">
        <v>7</v>
      </c>
    </row>
    <row r="315" spans="26:31">
      <c r="Z315" s="52">
        <f t="shared" si="22"/>
        <v>1070305</v>
      </c>
      <c r="AB315" s="24" t="s">
        <v>16</v>
      </c>
      <c r="AC315" t="s">
        <v>215</v>
      </c>
      <c r="AD315" s="53">
        <v>1070305</v>
      </c>
      <c r="AE315" s="24">
        <v>7</v>
      </c>
    </row>
    <row r="316" spans="26:31">
      <c r="Z316" s="52">
        <f t="shared" si="22"/>
        <v>1070401</v>
      </c>
      <c r="AB316" s="24" t="s">
        <v>16</v>
      </c>
      <c r="AC316" t="s">
        <v>216</v>
      </c>
      <c r="AD316" s="53">
        <v>1070401</v>
      </c>
      <c r="AE316" s="24">
        <v>7</v>
      </c>
    </row>
    <row r="317" spans="26:31">
      <c r="Z317" s="52">
        <f t="shared" si="22"/>
        <v>1070402</v>
      </c>
      <c r="AB317" s="24" t="s">
        <v>16</v>
      </c>
      <c r="AC317" t="s">
        <v>217</v>
      </c>
      <c r="AD317" s="53">
        <v>1070402</v>
      </c>
      <c r="AE317" s="24">
        <v>7</v>
      </c>
    </row>
    <row r="318" spans="26:31">
      <c r="Z318" s="52">
        <f t="shared" si="22"/>
        <v>1070403</v>
      </c>
      <c r="AB318" s="24" t="s">
        <v>16</v>
      </c>
      <c r="AC318" t="s">
        <v>218</v>
      </c>
      <c r="AD318" s="53">
        <v>1070403</v>
      </c>
      <c r="AE318" s="24">
        <v>7</v>
      </c>
    </row>
    <row r="319" spans="26:31">
      <c r="Z319" s="52">
        <f t="shared" si="22"/>
        <v>1070501</v>
      </c>
      <c r="AB319" s="24" t="s">
        <v>16</v>
      </c>
      <c r="AC319" t="s">
        <v>219</v>
      </c>
      <c r="AD319" s="53">
        <v>1070501</v>
      </c>
      <c r="AE319" s="24">
        <v>7</v>
      </c>
    </row>
    <row r="320" spans="26:31">
      <c r="Z320" s="52">
        <f t="shared" si="22"/>
        <v>1070502</v>
      </c>
      <c r="AB320" s="24" t="s">
        <v>16</v>
      </c>
      <c r="AC320" t="s">
        <v>220</v>
      </c>
      <c r="AD320" s="53">
        <v>1070502</v>
      </c>
      <c r="AE320" s="24">
        <v>7</v>
      </c>
    </row>
    <row r="321" spans="26:31">
      <c r="Z321" s="52">
        <f t="shared" si="22"/>
        <v>1070503</v>
      </c>
      <c r="AB321" s="24" t="s">
        <v>16</v>
      </c>
      <c r="AC321" t="s">
        <v>177</v>
      </c>
      <c r="AD321" s="53">
        <v>1070503</v>
      </c>
      <c r="AE321" s="24">
        <v>7</v>
      </c>
    </row>
    <row r="322" spans="26:31">
      <c r="Z322" s="52">
        <f t="shared" si="22"/>
        <v>1070504</v>
      </c>
      <c r="AB322" s="24" t="s">
        <v>16</v>
      </c>
      <c r="AC322" t="s">
        <v>221</v>
      </c>
      <c r="AD322" s="53">
        <v>1070504</v>
      </c>
      <c r="AE322" s="24">
        <v>7</v>
      </c>
    </row>
    <row r="323" spans="26:31">
      <c r="Z323" s="52">
        <f t="shared" si="22"/>
        <v>1070601</v>
      </c>
      <c r="AB323" s="24" t="s">
        <v>16</v>
      </c>
      <c r="AC323" t="s">
        <v>222</v>
      </c>
      <c r="AD323" s="53">
        <v>1070601</v>
      </c>
      <c r="AE323" s="24">
        <v>7</v>
      </c>
    </row>
    <row r="324" spans="26:31">
      <c r="Z324" s="52">
        <f t="shared" si="22"/>
        <v>1070602</v>
      </c>
      <c r="AB324" s="24" t="s">
        <v>16</v>
      </c>
      <c r="AC324" t="s">
        <v>223</v>
      </c>
      <c r="AD324" s="53">
        <v>1070602</v>
      </c>
      <c r="AE324" s="24">
        <v>7</v>
      </c>
    </row>
    <row r="325" spans="26:31">
      <c r="Z325" s="52">
        <f t="shared" si="22"/>
        <v>1070603</v>
      </c>
      <c r="AB325" s="24" t="s">
        <v>16</v>
      </c>
      <c r="AC325" t="s">
        <v>224</v>
      </c>
      <c r="AD325" s="53">
        <v>1070603</v>
      </c>
      <c r="AE325" s="24">
        <v>7</v>
      </c>
    </row>
    <row r="326" spans="26:31">
      <c r="Z326" s="52">
        <f t="shared" si="22"/>
        <v>1070604</v>
      </c>
      <c r="AB326" s="24" t="s">
        <v>16</v>
      </c>
      <c r="AC326" t="s">
        <v>225</v>
      </c>
      <c r="AD326" s="53">
        <v>1070604</v>
      </c>
      <c r="AE326" s="24">
        <v>7</v>
      </c>
    </row>
    <row r="327" spans="26:31">
      <c r="Z327" s="52">
        <f t="shared" si="22"/>
        <v>1070605</v>
      </c>
      <c r="AB327" s="24" t="s">
        <v>16</v>
      </c>
      <c r="AC327" t="s">
        <v>226</v>
      </c>
      <c r="AD327" s="53">
        <v>1070605</v>
      </c>
      <c r="AE327" s="24">
        <v>7</v>
      </c>
    </row>
    <row r="328" spans="26:31">
      <c r="Z328" s="52">
        <f t="shared" si="22"/>
        <v>1070606</v>
      </c>
      <c r="AB328" s="24" t="s">
        <v>16</v>
      </c>
      <c r="AC328" t="s">
        <v>227</v>
      </c>
      <c r="AD328" s="53">
        <v>1070606</v>
      </c>
      <c r="AE328" s="24">
        <v>7</v>
      </c>
    </row>
    <row r="329" spans="26:31">
      <c r="Z329" s="52">
        <f t="shared" si="22"/>
        <v>1070607</v>
      </c>
      <c r="AB329" s="24" t="s">
        <v>16</v>
      </c>
      <c r="AC329" t="s">
        <v>228</v>
      </c>
      <c r="AD329" s="53">
        <v>1070607</v>
      </c>
      <c r="AE329" s="24">
        <v>7</v>
      </c>
    </row>
    <row r="330" spans="26:31">
      <c r="Z330" s="52">
        <f t="shared" si="22"/>
        <v>1070701</v>
      </c>
      <c r="AB330" s="24" t="s">
        <v>16</v>
      </c>
      <c r="AC330" t="s">
        <v>229</v>
      </c>
      <c r="AD330" s="53">
        <v>1070701</v>
      </c>
      <c r="AE330" s="24">
        <v>7</v>
      </c>
    </row>
    <row r="331" spans="26:31">
      <c r="Z331" s="52">
        <f t="shared" si="22"/>
        <v>1070702</v>
      </c>
      <c r="AB331" s="24" t="s">
        <v>16</v>
      </c>
      <c r="AC331" t="s">
        <v>230</v>
      </c>
      <c r="AD331" s="53">
        <v>1070702</v>
      </c>
      <c r="AE331" s="24">
        <v>7</v>
      </c>
    </row>
    <row r="332" spans="26:31">
      <c r="Z332" s="52">
        <f t="shared" si="22"/>
        <v>1070703</v>
      </c>
      <c r="AB332" s="24" t="s">
        <v>16</v>
      </c>
      <c r="AC332" t="s">
        <v>231</v>
      </c>
      <c r="AD332" s="53">
        <v>1070703</v>
      </c>
      <c r="AE332" s="24">
        <v>7</v>
      </c>
    </row>
    <row r="333" spans="26:31">
      <c r="Z333" s="52">
        <f t="shared" si="22"/>
        <v>1070704</v>
      </c>
      <c r="AB333" s="24" t="s">
        <v>16</v>
      </c>
      <c r="AC333" t="s">
        <v>232</v>
      </c>
      <c r="AD333" s="53">
        <v>1070704</v>
      </c>
      <c r="AE333" s="24">
        <v>7</v>
      </c>
    </row>
    <row r="334" spans="26:31">
      <c r="Z334" s="52">
        <f t="shared" si="22"/>
        <v>1070801</v>
      </c>
      <c r="AB334" s="24" t="s">
        <v>16</v>
      </c>
      <c r="AC334" t="s">
        <v>233</v>
      </c>
      <c r="AD334" s="53">
        <v>1070801</v>
      </c>
      <c r="AE334" s="24">
        <v>7</v>
      </c>
    </row>
    <row r="335" spans="26:31">
      <c r="Z335" s="52">
        <f t="shared" si="22"/>
        <v>1070802</v>
      </c>
      <c r="AB335" s="24" t="s">
        <v>16</v>
      </c>
      <c r="AC335" t="s">
        <v>234</v>
      </c>
      <c r="AD335" s="53">
        <v>1070802</v>
      </c>
      <c r="AE335" s="24">
        <v>7</v>
      </c>
    </row>
    <row r="336" spans="26:31">
      <c r="Z336" s="52">
        <f t="shared" si="22"/>
        <v>1070901</v>
      </c>
      <c r="AB336" s="24" t="s">
        <v>16</v>
      </c>
      <c r="AC336" t="s">
        <v>235</v>
      </c>
      <c r="AD336" s="53">
        <v>1070901</v>
      </c>
      <c r="AE336" s="24">
        <v>7</v>
      </c>
    </row>
    <row r="337" spans="26:31">
      <c r="Z337" s="52">
        <f t="shared" si="22"/>
        <v>1070902</v>
      </c>
      <c r="AB337" s="24" t="s">
        <v>16</v>
      </c>
      <c r="AC337" t="s">
        <v>236</v>
      </c>
      <c r="AD337" s="53">
        <v>1070902</v>
      </c>
      <c r="AE337" s="24">
        <v>7</v>
      </c>
    </row>
    <row r="338" spans="26:31">
      <c r="Z338" s="52">
        <f t="shared" si="22"/>
        <v>1070903</v>
      </c>
      <c r="AB338" s="24" t="s">
        <v>16</v>
      </c>
      <c r="AC338" t="s">
        <v>237</v>
      </c>
      <c r="AD338" s="53">
        <v>1070903</v>
      </c>
      <c r="AE338" s="24">
        <v>7</v>
      </c>
    </row>
    <row r="339" spans="26:31">
      <c r="Z339" s="52">
        <f t="shared" si="22"/>
        <v>1070904</v>
      </c>
      <c r="AB339" s="24" t="s">
        <v>16</v>
      </c>
      <c r="AC339" t="s">
        <v>238</v>
      </c>
      <c r="AD339" s="53">
        <v>1070904</v>
      </c>
      <c r="AE339" s="24">
        <v>7</v>
      </c>
    </row>
    <row r="340" spans="26:31">
      <c r="Z340" s="52">
        <f t="shared" si="22"/>
        <v>1070905</v>
      </c>
      <c r="AB340" s="24" t="s">
        <v>16</v>
      </c>
      <c r="AC340" t="s">
        <v>239</v>
      </c>
      <c r="AD340" s="53">
        <v>1070905</v>
      </c>
      <c r="AE340" s="24">
        <v>7</v>
      </c>
    </row>
    <row r="341" spans="26:31">
      <c r="Z341" s="52">
        <f t="shared" si="22"/>
        <v>1071001</v>
      </c>
      <c r="AB341" s="24" t="s">
        <v>16</v>
      </c>
      <c r="AC341" t="s">
        <v>240</v>
      </c>
      <c r="AD341" s="53">
        <v>1071001</v>
      </c>
      <c r="AE341" s="24">
        <v>7</v>
      </c>
    </row>
    <row r="342" spans="26:31">
      <c r="Z342" s="52">
        <f t="shared" ref="Z342:Z405" si="23">$AD342</f>
        <v>1071002</v>
      </c>
      <c r="AB342" s="24" t="s">
        <v>16</v>
      </c>
      <c r="AC342" t="s">
        <v>241</v>
      </c>
      <c r="AD342" s="53">
        <v>1071002</v>
      </c>
      <c r="AE342" s="24">
        <v>7</v>
      </c>
    </row>
    <row r="343" spans="26:31">
      <c r="Z343" s="52">
        <f t="shared" si="23"/>
        <v>1071003</v>
      </c>
      <c r="AB343" s="24" t="s">
        <v>16</v>
      </c>
      <c r="AC343" t="s">
        <v>242</v>
      </c>
      <c r="AD343" s="53">
        <v>1071003</v>
      </c>
      <c r="AE343" s="24">
        <v>7</v>
      </c>
    </row>
    <row r="344" spans="26:31">
      <c r="Z344" s="52">
        <f t="shared" si="23"/>
        <v>1071101</v>
      </c>
      <c r="AB344" s="24" t="s">
        <v>16</v>
      </c>
      <c r="AC344" t="s">
        <v>243</v>
      </c>
      <c r="AD344" s="53">
        <v>1071101</v>
      </c>
      <c r="AE344" s="24">
        <v>7</v>
      </c>
    </row>
    <row r="345" spans="26:31">
      <c r="Z345" s="52">
        <f t="shared" si="23"/>
        <v>1071102</v>
      </c>
      <c r="AB345" s="24" t="s">
        <v>16</v>
      </c>
      <c r="AC345" t="s">
        <v>244</v>
      </c>
      <c r="AD345" s="53">
        <v>1071102</v>
      </c>
      <c r="AE345" s="24">
        <v>7</v>
      </c>
    </row>
    <row r="346" spans="26:31">
      <c r="Z346" s="52">
        <f t="shared" si="23"/>
        <v>1071103</v>
      </c>
      <c r="AB346" s="24" t="s">
        <v>16</v>
      </c>
      <c r="AC346" t="s">
        <v>245</v>
      </c>
      <c r="AD346" s="53">
        <v>1071103</v>
      </c>
      <c r="AE346" s="24">
        <v>7</v>
      </c>
    </row>
    <row r="347" spans="26:31">
      <c r="Z347" s="52">
        <f t="shared" si="23"/>
        <v>1071104</v>
      </c>
      <c r="AB347" s="24" t="s">
        <v>16</v>
      </c>
      <c r="AC347" t="s">
        <v>167</v>
      </c>
      <c r="AD347" s="53">
        <v>1071104</v>
      </c>
      <c r="AE347" s="24">
        <v>7</v>
      </c>
    </row>
    <row r="348" spans="26:31">
      <c r="Z348" s="52">
        <f t="shared" si="23"/>
        <v>1071201</v>
      </c>
      <c r="AB348" s="24" t="s">
        <v>16</v>
      </c>
      <c r="AC348" t="s">
        <v>246</v>
      </c>
      <c r="AD348" s="53">
        <v>1071201</v>
      </c>
      <c r="AE348" s="24">
        <v>7</v>
      </c>
    </row>
    <row r="349" spans="26:31">
      <c r="Z349" s="52">
        <f t="shared" si="23"/>
        <v>1071202</v>
      </c>
      <c r="AB349" s="24" t="s">
        <v>16</v>
      </c>
      <c r="AC349" t="s">
        <v>247</v>
      </c>
      <c r="AD349" s="53">
        <v>1071202</v>
      </c>
      <c r="AE349" s="24">
        <v>7</v>
      </c>
    </row>
    <row r="350" spans="26:31">
      <c r="Z350" s="52">
        <f t="shared" si="23"/>
        <v>1060101</v>
      </c>
      <c r="AB350" s="24" t="s">
        <v>16</v>
      </c>
      <c r="AC350" t="s">
        <v>248</v>
      </c>
      <c r="AD350" s="53">
        <v>1060101</v>
      </c>
      <c r="AE350" s="24">
        <v>6</v>
      </c>
    </row>
    <row r="351" spans="26:31">
      <c r="Z351" s="52">
        <f t="shared" si="23"/>
        <v>1060102</v>
      </c>
      <c r="AB351" s="24" t="s">
        <v>16</v>
      </c>
      <c r="AC351" t="s">
        <v>249</v>
      </c>
      <c r="AD351" s="53">
        <v>1060102</v>
      </c>
      <c r="AE351" s="24">
        <v>6</v>
      </c>
    </row>
    <row r="352" spans="26:31">
      <c r="Z352" s="52">
        <f t="shared" si="23"/>
        <v>1060103</v>
      </c>
      <c r="AB352" s="24" t="s">
        <v>16</v>
      </c>
      <c r="AC352" t="s">
        <v>250</v>
      </c>
      <c r="AD352" s="53">
        <v>1060103</v>
      </c>
      <c r="AE352" s="24">
        <v>6</v>
      </c>
    </row>
    <row r="353" spans="26:31">
      <c r="Z353" s="52">
        <f t="shared" si="23"/>
        <v>1060104</v>
      </c>
      <c r="AB353" s="24" t="s">
        <v>16</v>
      </c>
      <c r="AC353" t="s">
        <v>251</v>
      </c>
      <c r="AD353" s="53">
        <v>1060104</v>
      </c>
      <c r="AE353" s="24">
        <v>6</v>
      </c>
    </row>
    <row r="354" spans="26:31">
      <c r="Z354" s="52">
        <f t="shared" si="23"/>
        <v>1060201</v>
      </c>
      <c r="AB354" s="24" t="s">
        <v>16</v>
      </c>
      <c r="AC354" t="s">
        <v>252</v>
      </c>
      <c r="AD354" s="53">
        <v>1060201</v>
      </c>
      <c r="AE354" s="24">
        <v>6</v>
      </c>
    </row>
    <row r="355" spans="26:31">
      <c r="Z355" s="52">
        <f t="shared" si="23"/>
        <v>1060202</v>
      </c>
      <c r="AB355" s="24" t="s">
        <v>16</v>
      </c>
      <c r="AC355" t="s">
        <v>253</v>
      </c>
      <c r="AD355" s="53">
        <v>1060202</v>
      </c>
      <c r="AE355" s="24">
        <v>6</v>
      </c>
    </row>
    <row r="356" spans="26:31">
      <c r="Z356" s="52">
        <f t="shared" si="23"/>
        <v>1060203</v>
      </c>
      <c r="AB356" s="24" t="s">
        <v>16</v>
      </c>
      <c r="AC356" t="s">
        <v>254</v>
      </c>
      <c r="AD356" s="53">
        <v>1060203</v>
      </c>
      <c r="AE356" s="24">
        <v>6</v>
      </c>
    </row>
    <row r="357" spans="26:31">
      <c r="Z357" s="52">
        <f t="shared" si="23"/>
        <v>1060204</v>
      </c>
      <c r="AB357" s="24" t="s">
        <v>16</v>
      </c>
      <c r="AC357" t="s">
        <v>255</v>
      </c>
      <c r="AD357" s="53">
        <v>1060204</v>
      </c>
      <c r="AE357" s="24">
        <v>6</v>
      </c>
    </row>
    <row r="358" spans="26:31">
      <c r="Z358" s="52">
        <f t="shared" si="23"/>
        <v>1060205</v>
      </c>
      <c r="AB358" s="24" t="s">
        <v>16</v>
      </c>
      <c r="AC358" t="s">
        <v>256</v>
      </c>
      <c r="AD358" s="53">
        <v>1060205</v>
      </c>
      <c r="AE358" s="24">
        <v>6</v>
      </c>
    </row>
    <row r="359" spans="26:31">
      <c r="Z359" s="52">
        <f t="shared" si="23"/>
        <v>1060301</v>
      </c>
      <c r="AB359" s="24" t="s">
        <v>16</v>
      </c>
      <c r="AC359" t="s">
        <v>257</v>
      </c>
      <c r="AD359" s="53">
        <v>1060301</v>
      </c>
      <c r="AE359" s="24">
        <v>6</v>
      </c>
    </row>
    <row r="360" spans="26:31">
      <c r="Z360" s="52">
        <f t="shared" si="23"/>
        <v>1060401</v>
      </c>
      <c r="AB360" s="24" t="s">
        <v>16</v>
      </c>
      <c r="AC360" t="s">
        <v>258</v>
      </c>
      <c r="AD360" s="53">
        <v>1060401</v>
      </c>
      <c r="AE360" s="24">
        <v>6</v>
      </c>
    </row>
    <row r="361" spans="26:31">
      <c r="Z361" s="52">
        <f t="shared" si="23"/>
        <v>1060402</v>
      </c>
      <c r="AB361" s="24" t="s">
        <v>16</v>
      </c>
      <c r="AC361" t="s">
        <v>259</v>
      </c>
      <c r="AD361" s="53">
        <v>1060402</v>
      </c>
      <c r="AE361" s="24">
        <v>6</v>
      </c>
    </row>
    <row r="362" spans="26:31">
      <c r="Z362" s="52">
        <f t="shared" si="23"/>
        <v>1060403</v>
      </c>
      <c r="AB362" s="24" t="s">
        <v>16</v>
      </c>
      <c r="AC362" t="s">
        <v>260</v>
      </c>
      <c r="AD362" s="53">
        <v>1060403</v>
      </c>
      <c r="AE362" s="24">
        <v>6</v>
      </c>
    </row>
    <row r="363" spans="26:31">
      <c r="Z363" s="52">
        <f t="shared" si="23"/>
        <v>1060501</v>
      </c>
      <c r="AB363" s="24" t="s">
        <v>16</v>
      </c>
      <c r="AC363" t="s">
        <v>261</v>
      </c>
      <c r="AD363" s="53">
        <v>1060501</v>
      </c>
      <c r="AE363" s="24">
        <v>6</v>
      </c>
    </row>
    <row r="364" spans="26:31">
      <c r="Z364" s="52">
        <f t="shared" si="23"/>
        <v>1060502</v>
      </c>
      <c r="AB364" s="24" t="s">
        <v>16</v>
      </c>
      <c r="AC364" t="s">
        <v>262</v>
      </c>
      <c r="AD364" s="53">
        <v>1060502</v>
      </c>
      <c r="AE364" s="24">
        <v>6</v>
      </c>
    </row>
    <row r="365" spans="26:31">
      <c r="Z365" s="52">
        <f t="shared" si="23"/>
        <v>1060503</v>
      </c>
      <c r="AB365" s="24" t="s">
        <v>16</v>
      </c>
      <c r="AC365" t="s">
        <v>263</v>
      </c>
      <c r="AD365" s="53">
        <v>1060503</v>
      </c>
      <c r="AE365" s="24">
        <v>6</v>
      </c>
    </row>
    <row r="366" spans="26:31">
      <c r="Z366" s="52">
        <f t="shared" si="23"/>
        <v>1060504</v>
      </c>
      <c r="AB366" s="24" t="s">
        <v>16</v>
      </c>
      <c r="AC366" t="s">
        <v>264</v>
      </c>
      <c r="AD366" s="53">
        <v>1060504</v>
      </c>
      <c r="AE366" s="24">
        <v>6</v>
      </c>
    </row>
    <row r="367" spans="26:31">
      <c r="Z367" s="52">
        <f t="shared" si="23"/>
        <v>1060505</v>
      </c>
      <c r="AB367" s="24" t="s">
        <v>16</v>
      </c>
      <c r="AC367" t="s">
        <v>265</v>
      </c>
      <c r="AD367" s="53">
        <v>1060505</v>
      </c>
      <c r="AE367" s="24">
        <v>6</v>
      </c>
    </row>
    <row r="368" spans="26:31">
      <c r="Z368" s="52">
        <f t="shared" si="23"/>
        <v>1060506</v>
      </c>
      <c r="AB368" s="24" t="s">
        <v>16</v>
      </c>
      <c r="AC368" t="s">
        <v>266</v>
      </c>
      <c r="AD368" s="53">
        <v>1060506</v>
      </c>
      <c r="AE368" s="24">
        <v>6</v>
      </c>
    </row>
    <row r="369" spans="26:31">
      <c r="Z369" s="52">
        <f t="shared" si="23"/>
        <v>1060507</v>
      </c>
      <c r="AB369" s="24" t="s">
        <v>16</v>
      </c>
      <c r="AC369" t="s">
        <v>267</v>
      </c>
      <c r="AD369" s="53">
        <v>1060507</v>
      </c>
      <c r="AE369" s="24">
        <v>6</v>
      </c>
    </row>
    <row r="370" spans="26:31">
      <c r="Z370" s="52">
        <f t="shared" si="23"/>
        <v>1060508</v>
      </c>
      <c r="AB370" s="24" t="s">
        <v>16</v>
      </c>
      <c r="AC370" t="s">
        <v>268</v>
      </c>
      <c r="AD370" s="53">
        <v>1060508</v>
      </c>
      <c r="AE370" s="24">
        <v>6</v>
      </c>
    </row>
    <row r="371" spans="26:31">
      <c r="Z371" s="52">
        <f t="shared" si="23"/>
        <v>1060601</v>
      </c>
      <c r="AB371" s="24" t="s">
        <v>16</v>
      </c>
      <c r="AC371" t="s">
        <v>269</v>
      </c>
      <c r="AD371" s="53">
        <v>1060601</v>
      </c>
      <c r="AE371" s="24">
        <v>6</v>
      </c>
    </row>
    <row r="372" spans="26:31">
      <c r="Z372" s="52">
        <f t="shared" si="23"/>
        <v>1060602</v>
      </c>
      <c r="AB372" s="24" t="s">
        <v>16</v>
      </c>
      <c r="AC372" t="s">
        <v>270</v>
      </c>
      <c r="AD372" s="53">
        <v>1060602</v>
      </c>
      <c r="AE372" s="24">
        <v>6</v>
      </c>
    </row>
    <row r="373" spans="26:31">
      <c r="Z373" s="52">
        <f t="shared" si="23"/>
        <v>1060603</v>
      </c>
      <c r="AB373" s="24" t="s">
        <v>16</v>
      </c>
      <c r="AC373" t="s">
        <v>271</v>
      </c>
      <c r="AD373" s="53">
        <v>1060603</v>
      </c>
      <c r="AE373" s="24">
        <v>6</v>
      </c>
    </row>
    <row r="374" spans="26:31">
      <c r="Z374" s="52">
        <f t="shared" si="23"/>
        <v>1060604</v>
      </c>
      <c r="AB374" s="24" t="s">
        <v>16</v>
      </c>
      <c r="AC374" t="s">
        <v>272</v>
      </c>
      <c r="AD374" s="53">
        <v>1060604</v>
      </c>
      <c r="AE374" s="24">
        <v>6</v>
      </c>
    </row>
    <row r="375" spans="26:31">
      <c r="Z375" s="52">
        <f t="shared" si="23"/>
        <v>1060605</v>
      </c>
      <c r="AB375" s="24" t="s">
        <v>16</v>
      </c>
      <c r="AC375" t="s">
        <v>273</v>
      </c>
      <c r="AD375" s="53">
        <v>1060605</v>
      </c>
      <c r="AE375" s="24">
        <v>6</v>
      </c>
    </row>
    <row r="376" spans="26:31">
      <c r="Z376" s="52">
        <f t="shared" si="23"/>
        <v>1060606</v>
      </c>
      <c r="AB376" s="24" t="s">
        <v>16</v>
      </c>
      <c r="AC376" t="s">
        <v>274</v>
      </c>
      <c r="AD376" s="53">
        <v>1060606</v>
      </c>
      <c r="AE376" s="24">
        <v>6</v>
      </c>
    </row>
    <row r="377" spans="26:31">
      <c r="Z377" s="52">
        <f t="shared" si="23"/>
        <v>1060607</v>
      </c>
      <c r="AB377" s="24" t="s">
        <v>16</v>
      </c>
      <c r="AC377" t="s">
        <v>275</v>
      </c>
      <c r="AD377" s="53">
        <v>1060607</v>
      </c>
      <c r="AE377" s="24">
        <v>6</v>
      </c>
    </row>
    <row r="378" spans="26:31">
      <c r="Z378" s="52">
        <f t="shared" si="23"/>
        <v>1060608</v>
      </c>
      <c r="AB378" s="24" t="s">
        <v>16</v>
      </c>
      <c r="AC378" t="s">
        <v>276</v>
      </c>
      <c r="AD378" s="53">
        <v>1060608</v>
      </c>
      <c r="AE378" s="24">
        <v>6</v>
      </c>
    </row>
    <row r="379" spans="26:31">
      <c r="Z379" s="52">
        <f t="shared" si="23"/>
        <v>1060701</v>
      </c>
      <c r="AB379" s="24" t="s">
        <v>16</v>
      </c>
      <c r="AC379" t="s">
        <v>277</v>
      </c>
      <c r="AD379" s="53">
        <v>1060701</v>
      </c>
      <c r="AE379" s="24">
        <v>6</v>
      </c>
    </row>
    <row r="380" spans="26:31">
      <c r="Z380" s="52">
        <f t="shared" si="23"/>
        <v>1060702</v>
      </c>
      <c r="AB380" s="24" t="s">
        <v>16</v>
      </c>
      <c r="AC380" t="s">
        <v>278</v>
      </c>
      <c r="AD380" s="53">
        <v>1060702</v>
      </c>
      <c r="AE380" s="24">
        <v>6</v>
      </c>
    </row>
    <row r="381" spans="26:31">
      <c r="Z381" s="52">
        <f t="shared" si="23"/>
        <v>1060801</v>
      </c>
      <c r="AB381" s="24" t="s">
        <v>16</v>
      </c>
      <c r="AC381" t="s">
        <v>279</v>
      </c>
      <c r="AD381" s="53">
        <v>1060801</v>
      </c>
      <c r="AE381" s="24">
        <v>6</v>
      </c>
    </row>
    <row r="382" spans="26:31">
      <c r="Z382" s="52">
        <f t="shared" si="23"/>
        <v>1060802</v>
      </c>
      <c r="AB382" s="24" t="s">
        <v>16</v>
      </c>
      <c r="AC382" t="s">
        <v>280</v>
      </c>
      <c r="AD382" s="53">
        <v>1060802</v>
      </c>
      <c r="AE382" s="24">
        <v>6</v>
      </c>
    </row>
    <row r="383" spans="26:31">
      <c r="Z383" s="52">
        <f t="shared" si="23"/>
        <v>1060803</v>
      </c>
      <c r="AB383" s="24" t="s">
        <v>16</v>
      </c>
      <c r="AC383" t="s">
        <v>281</v>
      </c>
      <c r="AD383" s="53">
        <v>1060803</v>
      </c>
      <c r="AE383" s="24">
        <v>6</v>
      </c>
    </row>
    <row r="384" spans="26:31">
      <c r="Z384" s="52">
        <f t="shared" si="23"/>
        <v>1060804</v>
      </c>
      <c r="AB384" s="24" t="s">
        <v>16</v>
      </c>
      <c r="AC384" t="s">
        <v>282</v>
      </c>
      <c r="AD384" s="53">
        <v>1060804</v>
      </c>
      <c r="AE384" s="24">
        <v>6</v>
      </c>
    </row>
    <row r="385" spans="26:31">
      <c r="Z385" s="52">
        <f t="shared" si="23"/>
        <v>1060901</v>
      </c>
      <c r="AB385" s="24" t="s">
        <v>16</v>
      </c>
      <c r="AC385" t="s">
        <v>283</v>
      </c>
      <c r="AD385" s="53">
        <v>1060901</v>
      </c>
      <c r="AE385" s="24">
        <v>6</v>
      </c>
    </row>
    <row r="386" spans="26:31">
      <c r="Z386" s="52">
        <f t="shared" si="23"/>
        <v>1060902</v>
      </c>
      <c r="AB386" s="24" t="s">
        <v>16</v>
      </c>
      <c r="AC386" t="s">
        <v>284</v>
      </c>
      <c r="AD386" s="53">
        <v>1060902</v>
      </c>
      <c r="AE386" s="24">
        <v>6</v>
      </c>
    </row>
    <row r="387" spans="26:31">
      <c r="Z387" s="52">
        <f t="shared" si="23"/>
        <v>1061001</v>
      </c>
      <c r="AB387" s="24" t="s">
        <v>16</v>
      </c>
      <c r="AC387" t="s">
        <v>285</v>
      </c>
      <c r="AD387" s="53">
        <v>1061001</v>
      </c>
      <c r="AE387" s="24">
        <v>6</v>
      </c>
    </row>
    <row r="388" spans="26:31">
      <c r="Z388" s="52">
        <f t="shared" si="23"/>
        <v>1061002</v>
      </c>
      <c r="AB388" s="24" t="s">
        <v>16</v>
      </c>
      <c r="AC388" t="s">
        <v>286</v>
      </c>
      <c r="AD388" s="53">
        <v>1061002</v>
      </c>
      <c r="AE388" s="24">
        <v>6</v>
      </c>
    </row>
    <row r="389" spans="26:31">
      <c r="Z389" s="52">
        <f t="shared" si="23"/>
        <v>1061003</v>
      </c>
      <c r="AB389" s="24" t="s">
        <v>16</v>
      </c>
      <c r="AC389" t="s">
        <v>287</v>
      </c>
      <c r="AD389" s="53">
        <v>1061003</v>
      </c>
      <c r="AE389" s="24">
        <v>6</v>
      </c>
    </row>
    <row r="390" spans="26:31">
      <c r="Z390" s="52">
        <f t="shared" si="23"/>
        <v>1061101</v>
      </c>
      <c r="AB390" s="24" t="s">
        <v>16</v>
      </c>
      <c r="AC390" t="s">
        <v>288</v>
      </c>
      <c r="AD390" s="53">
        <v>1061101</v>
      </c>
      <c r="AE390" s="24">
        <v>6</v>
      </c>
    </row>
    <row r="391" spans="26:31">
      <c r="Z391" s="52">
        <f t="shared" si="23"/>
        <v>1061102</v>
      </c>
      <c r="AB391" s="24" t="s">
        <v>16</v>
      </c>
      <c r="AC391" t="s">
        <v>289</v>
      </c>
      <c r="AD391" s="53">
        <v>1061102</v>
      </c>
      <c r="AE391" s="24">
        <v>6</v>
      </c>
    </row>
    <row r="392" spans="26:31">
      <c r="Z392" s="52">
        <f t="shared" si="23"/>
        <v>1061103</v>
      </c>
      <c r="AB392" s="24" t="s">
        <v>16</v>
      </c>
      <c r="AC392" t="s">
        <v>290</v>
      </c>
      <c r="AD392" s="53">
        <v>1061103</v>
      </c>
      <c r="AE392" s="24">
        <v>6</v>
      </c>
    </row>
    <row r="393" spans="26:31">
      <c r="Z393" s="52">
        <f t="shared" si="23"/>
        <v>1061201</v>
      </c>
      <c r="AB393" s="24" t="s">
        <v>16</v>
      </c>
      <c r="AC393" t="s">
        <v>291</v>
      </c>
      <c r="AD393" s="53">
        <v>1061201</v>
      </c>
      <c r="AE393" s="24">
        <v>6</v>
      </c>
    </row>
    <row r="394" spans="26:31">
      <c r="Z394" s="52">
        <f t="shared" si="23"/>
        <v>1061202</v>
      </c>
      <c r="AB394" s="24" t="s">
        <v>16</v>
      </c>
      <c r="AC394" t="s">
        <v>292</v>
      </c>
      <c r="AD394" s="53">
        <v>1061202</v>
      </c>
      <c r="AE394" s="24">
        <v>6</v>
      </c>
    </row>
    <row r="395" spans="26:31">
      <c r="Z395" s="52">
        <f t="shared" si="23"/>
        <v>1061203</v>
      </c>
      <c r="AB395" s="24" t="s">
        <v>16</v>
      </c>
      <c r="AC395" t="s">
        <v>293</v>
      </c>
      <c r="AD395" s="53">
        <v>1061203</v>
      </c>
      <c r="AE395" s="24">
        <v>6</v>
      </c>
    </row>
    <row r="396" spans="26:31">
      <c r="Z396" s="52">
        <f t="shared" si="23"/>
        <v>1061204</v>
      </c>
      <c r="AB396" s="24" t="s">
        <v>16</v>
      </c>
      <c r="AC396" t="s">
        <v>294</v>
      </c>
      <c r="AD396" s="53">
        <v>1061204</v>
      </c>
      <c r="AE396" s="24">
        <v>6</v>
      </c>
    </row>
    <row r="397" spans="26:31">
      <c r="Z397" s="52">
        <f t="shared" si="23"/>
        <v>1061205</v>
      </c>
      <c r="AB397" s="24" t="s">
        <v>16</v>
      </c>
      <c r="AC397" t="s">
        <v>239</v>
      </c>
      <c r="AD397" s="53">
        <v>1061205</v>
      </c>
      <c r="AE397" s="24">
        <v>6</v>
      </c>
    </row>
    <row r="398" spans="26:31">
      <c r="Z398" s="52">
        <f t="shared" si="23"/>
        <v>1061301</v>
      </c>
      <c r="AB398" s="24" t="s">
        <v>16</v>
      </c>
      <c r="AC398" t="s">
        <v>295</v>
      </c>
      <c r="AD398" s="53">
        <v>1061301</v>
      </c>
      <c r="AE398" s="24">
        <v>6</v>
      </c>
    </row>
    <row r="399" spans="26:31">
      <c r="Z399" s="52">
        <f t="shared" si="23"/>
        <v>1061302</v>
      </c>
      <c r="AB399" s="24" t="s">
        <v>16</v>
      </c>
      <c r="AC399" t="s">
        <v>296</v>
      </c>
      <c r="AD399" s="53">
        <v>1061302</v>
      </c>
      <c r="AE399" s="24">
        <v>6</v>
      </c>
    </row>
    <row r="400" spans="26:31">
      <c r="Z400" s="52">
        <f t="shared" si="23"/>
        <v>1061303</v>
      </c>
      <c r="AB400" s="24" t="s">
        <v>16</v>
      </c>
      <c r="AC400" t="s">
        <v>297</v>
      </c>
      <c r="AD400" s="53">
        <v>1061303</v>
      </c>
      <c r="AE400" s="24">
        <v>6</v>
      </c>
    </row>
    <row r="401" spans="26:31">
      <c r="Z401" s="52">
        <f t="shared" si="23"/>
        <v>1061401</v>
      </c>
      <c r="AB401" s="24" t="s">
        <v>16</v>
      </c>
      <c r="AC401" t="s">
        <v>298</v>
      </c>
      <c r="AD401" s="53">
        <v>1061401</v>
      </c>
      <c r="AE401" s="24">
        <v>6</v>
      </c>
    </row>
    <row r="402" spans="26:31">
      <c r="Z402" s="52">
        <f t="shared" si="23"/>
        <v>1061402</v>
      </c>
      <c r="AB402" s="24" t="s">
        <v>16</v>
      </c>
      <c r="AC402" t="s">
        <v>299</v>
      </c>
      <c r="AD402" s="53">
        <v>1061402</v>
      </c>
      <c r="AE402" s="24">
        <v>6</v>
      </c>
    </row>
    <row r="403" spans="26:31">
      <c r="Z403" s="52">
        <f t="shared" si="23"/>
        <v>1061403</v>
      </c>
      <c r="AB403" s="24" t="s">
        <v>16</v>
      </c>
      <c r="AC403" t="s">
        <v>300</v>
      </c>
      <c r="AD403" s="53">
        <v>1061403</v>
      </c>
      <c r="AE403" s="24">
        <v>6</v>
      </c>
    </row>
    <row r="404" spans="26:31">
      <c r="Z404" s="52">
        <f t="shared" si="23"/>
        <v>1061404</v>
      </c>
      <c r="AB404" s="24" t="s">
        <v>16</v>
      </c>
      <c r="AC404" t="s">
        <v>301</v>
      </c>
      <c r="AD404" s="53">
        <v>1061404</v>
      </c>
      <c r="AE404" s="24">
        <v>6</v>
      </c>
    </row>
    <row r="405" spans="26:31">
      <c r="Z405" s="52">
        <f t="shared" si="23"/>
        <v>1061405</v>
      </c>
      <c r="AB405" s="24" t="s">
        <v>16</v>
      </c>
      <c r="AC405" t="s">
        <v>302</v>
      </c>
      <c r="AD405" s="53">
        <v>1061405</v>
      </c>
      <c r="AE405" s="24">
        <v>6</v>
      </c>
    </row>
    <row r="406" spans="26:31">
      <c r="Z406" s="52">
        <f t="shared" ref="Z406:Z469" si="24">$AD406</f>
        <v>1061501</v>
      </c>
      <c r="AB406" s="24" t="s">
        <v>16</v>
      </c>
      <c r="AC406" t="s">
        <v>303</v>
      </c>
      <c r="AD406" s="53">
        <v>1061501</v>
      </c>
      <c r="AE406" s="24">
        <v>6</v>
      </c>
    </row>
    <row r="407" spans="26:31">
      <c r="Z407" s="52">
        <f t="shared" si="24"/>
        <v>1061502</v>
      </c>
      <c r="AB407" s="24" t="s">
        <v>16</v>
      </c>
      <c r="AC407" t="s">
        <v>304</v>
      </c>
      <c r="AD407" s="53">
        <v>1061502</v>
      </c>
      <c r="AE407" s="24">
        <v>6</v>
      </c>
    </row>
    <row r="408" spans="26:31">
      <c r="Z408" s="52">
        <f t="shared" si="24"/>
        <v>1061503</v>
      </c>
      <c r="AB408" s="24" t="s">
        <v>16</v>
      </c>
      <c r="AC408" t="s">
        <v>305</v>
      </c>
      <c r="AD408" s="53">
        <v>1061503</v>
      </c>
      <c r="AE408" s="24">
        <v>6</v>
      </c>
    </row>
    <row r="409" spans="26:31">
      <c r="Z409" s="52">
        <f t="shared" si="24"/>
        <v>1050101</v>
      </c>
      <c r="AB409" s="24" t="s">
        <v>16</v>
      </c>
      <c r="AC409" t="s">
        <v>306</v>
      </c>
      <c r="AD409" s="53">
        <v>1050101</v>
      </c>
      <c r="AE409" s="24">
        <v>5</v>
      </c>
    </row>
    <row r="410" spans="26:31">
      <c r="Z410" s="52">
        <f t="shared" si="24"/>
        <v>1050102</v>
      </c>
      <c r="AB410" s="24" t="s">
        <v>16</v>
      </c>
      <c r="AC410" t="s">
        <v>307</v>
      </c>
      <c r="AD410" s="53">
        <v>1050102</v>
      </c>
      <c r="AE410" s="24">
        <v>5</v>
      </c>
    </row>
    <row r="411" spans="26:31">
      <c r="Z411" s="52">
        <f t="shared" si="24"/>
        <v>1050103</v>
      </c>
      <c r="AB411" s="24" t="s">
        <v>16</v>
      </c>
      <c r="AC411" t="s">
        <v>308</v>
      </c>
      <c r="AD411" s="53">
        <v>1050103</v>
      </c>
      <c r="AE411" s="24">
        <v>5</v>
      </c>
    </row>
    <row r="412" spans="26:31">
      <c r="Z412" s="52">
        <f t="shared" si="24"/>
        <v>1050201</v>
      </c>
      <c r="AB412" s="24" t="s">
        <v>16</v>
      </c>
      <c r="AC412" t="s">
        <v>309</v>
      </c>
      <c r="AD412" s="53">
        <v>1050201</v>
      </c>
      <c r="AE412" s="24">
        <v>5</v>
      </c>
    </row>
    <row r="413" spans="26:31">
      <c r="Z413" s="52">
        <f t="shared" si="24"/>
        <v>1050202</v>
      </c>
      <c r="AB413" s="24" t="s">
        <v>16</v>
      </c>
      <c r="AC413" t="s">
        <v>310</v>
      </c>
      <c r="AD413" s="53">
        <v>1050202</v>
      </c>
      <c r="AE413" s="24">
        <v>5</v>
      </c>
    </row>
    <row r="414" spans="26:31">
      <c r="Z414" s="52">
        <f t="shared" si="24"/>
        <v>1050203</v>
      </c>
      <c r="AB414" s="24" t="s">
        <v>16</v>
      </c>
      <c r="AC414" t="s">
        <v>311</v>
      </c>
      <c r="AD414" s="53">
        <v>1050203</v>
      </c>
      <c r="AE414" s="24">
        <v>5</v>
      </c>
    </row>
    <row r="415" spans="26:31">
      <c r="Z415" s="52">
        <f t="shared" si="24"/>
        <v>1050204</v>
      </c>
      <c r="AB415" s="24" t="s">
        <v>16</v>
      </c>
      <c r="AC415" t="s">
        <v>312</v>
      </c>
      <c r="AD415" s="53">
        <v>1050204</v>
      </c>
      <c r="AE415" s="24">
        <v>5</v>
      </c>
    </row>
    <row r="416" spans="26:31">
      <c r="Z416" s="52">
        <f t="shared" si="24"/>
        <v>1050205</v>
      </c>
      <c r="AB416" s="24" t="s">
        <v>16</v>
      </c>
      <c r="AC416" t="s">
        <v>313</v>
      </c>
      <c r="AD416" s="53">
        <v>1050205</v>
      </c>
      <c r="AE416" s="24">
        <v>5</v>
      </c>
    </row>
    <row r="417" spans="26:31">
      <c r="Z417" s="52">
        <f t="shared" si="24"/>
        <v>1050206</v>
      </c>
      <c r="AB417" s="24" t="s">
        <v>16</v>
      </c>
      <c r="AC417" t="s">
        <v>314</v>
      </c>
      <c r="AD417" s="53">
        <v>1050206</v>
      </c>
      <c r="AE417" s="24">
        <v>5</v>
      </c>
    </row>
    <row r="418" spans="26:31">
      <c r="Z418" s="52">
        <f t="shared" si="24"/>
        <v>1050207</v>
      </c>
      <c r="AB418" s="24" t="s">
        <v>16</v>
      </c>
      <c r="AC418" t="s">
        <v>315</v>
      </c>
      <c r="AD418" s="53">
        <v>1050207</v>
      </c>
      <c r="AE418" s="24">
        <v>5</v>
      </c>
    </row>
    <row r="419" spans="26:31">
      <c r="Z419" s="52">
        <f t="shared" si="24"/>
        <v>1050208</v>
      </c>
      <c r="AB419" s="24" t="s">
        <v>16</v>
      </c>
      <c r="AC419" t="s">
        <v>316</v>
      </c>
      <c r="AD419" s="53">
        <v>1050208</v>
      </c>
      <c r="AE419" s="24">
        <v>5</v>
      </c>
    </row>
    <row r="420" spans="26:31">
      <c r="Z420" s="52">
        <f t="shared" si="24"/>
        <v>1050209</v>
      </c>
      <c r="AB420" s="24" t="s">
        <v>16</v>
      </c>
      <c r="AC420" t="s">
        <v>317</v>
      </c>
      <c r="AD420" s="53">
        <v>1050209</v>
      </c>
      <c r="AE420" s="24">
        <v>5</v>
      </c>
    </row>
    <row r="421" spans="26:31">
      <c r="Z421" s="52">
        <f t="shared" si="24"/>
        <v>1050210</v>
      </c>
      <c r="AB421" s="24" t="s">
        <v>16</v>
      </c>
      <c r="AC421" t="s">
        <v>318</v>
      </c>
      <c r="AD421" s="53">
        <v>1050210</v>
      </c>
      <c r="AE421" s="24">
        <v>5</v>
      </c>
    </row>
    <row r="422" spans="26:31">
      <c r="Z422" s="52">
        <f t="shared" si="24"/>
        <v>1050211</v>
      </c>
      <c r="AB422" s="24" t="s">
        <v>16</v>
      </c>
      <c r="AC422" t="s">
        <v>319</v>
      </c>
      <c r="AD422" s="53">
        <v>1050211</v>
      </c>
      <c r="AE422" s="24">
        <v>5</v>
      </c>
    </row>
    <row r="423" spans="26:31">
      <c r="Z423" s="52">
        <f t="shared" si="24"/>
        <v>1050212</v>
      </c>
      <c r="AB423" s="24" t="s">
        <v>16</v>
      </c>
      <c r="AC423" t="s">
        <v>320</v>
      </c>
      <c r="AD423" s="53">
        <v>1050212</v>
      </c>
      <c r="AE423" s="24">
        <v>5</v>
      </c>
    </row>
    <row r="424" spans="26:31">
      <c r="Z424" s="52">
        <f t="shared" si="24"/>
        <v>1050301</v>
      </c>
      <c r="AB424" s="24" t="s">
        <v>16</v>
      </c>
      <c r="AC424" t="s">
        <v>321</v>
      </c>
      <c r="AD424" s="53">
        <v>1050301</v>
      </c>
      <c r="AE424" s="24">
        <v>5</v>
      </c>
    </row>
    <row r="425" spans="26:31">
      <c r="Z425" s="52">
        <f t="shared" si="24"/>
        <v>1050302</v>
      </c>
      <c r="AB425" s="24" t="s">
        <v>16</v>
      </c>
      <c r="AC425" t="s">
        <v>322</v>
      </c>
      <c r="AD425" s="53">
        <v>1050302</v>
      </c>
      <c r="AE425" s="24">
        <v>5</v>
      </c>
    </row>
    <row r="426" spans="26:31">
      <c r="Z426" s="52">
        <f t="shared" si="24"/>
        <v>1050303</v>
      </c>
      <c r="AB426" s="24" t="s">
        <v>16</v>
      </c>
      <c r="AC426" t="s">
        <v>323</v>
      </c>
      <c r="AD426" s="53">
        <v>1050303</v>
      </c>
      <c r="AE426" s="24">
        <v>5</v>
      </c>
    </row>
    <row r="427" spans="26:31">
      <c r="Z427" s="52">
        <f t="shared" si="24"/>
        <v>1050304</v>
      </c>
      <c r="AB427" s="24" t="s">
        <v>16</v>
      </c>
      <c r="AC427" t="s">
        <v>324</v>
      </c>
      <c r="AD427" s="53">
        <v>1050304</v>
      </c>
      <c r="AE427" s="24">
        <v>5</v>
      </c>
    </row>
    <row r="428" spans="26:31">
      <c r="Z428" s="52">
        <f t="shared" si="24"/>
        <v>1050305</v>
      </c>
      <c r="AB428" s="24" t="s">
        <v>16</v>
      </c>
      <c r="AC428" t="s">
        <v>325</v>
      </c>
      <c r="AD428" s="53">
        <v>1050305</v>
      </c>
      <c r="AE428" s="24">
        <v>5</v>
      </c>
    </row>
    <row r="429" spans="26:31">
      <c r="Z429" s="52">
        <f t="shared" si="24"/>
        <v>1050306</v>
      </c>
      <c r="AB429" s="24" t="s">
        <v>16</v>
      </c>
      <c r="AC429" t="s">
        <v>326</v>
      </c>
      <c r="AD429" s="53">
        <v>1050306</v>
      </c>
      <c r="AE429" s="24">
        <v>5</v>
      </c>
    </row>
    <row r="430" spans="26:31">
      <c r="Z430" s="52">
        <f t="shared" si="24"/>
        <v>1050401</v>
      </c>
      <c r="AB430" s="24" t="s">
        <v>16</v>
      </c>
      <c r="AC430" t="s">
        <v>327</v>
      </c>
      <c r="AD430" s="53">
        <v>1050401</v>
      </c>
      <c r="AE430" s="24">
        <v>5</v>
      </c>
    </row>
    <row r="431" spans="26:31">
      <c r="Z431" s="52">
        <f t="shared" si="24"/>
        <v>1050402</v>
      </c>
      <c r="AB431" s="24" t="s">
        <v>16</v>
      </c>
      <c r="AC431" t="s">
        <v>328</v>
      </c>
      <c r="AD431" s="53">
        <v>1050402</v>
      </c>
      <c r="AE431" s="24">
        <v>5</v>
      </c>
    </row>
    <row r="432" spans="26:31">
      <c r="Z432" s="52">
        <f t="shared" si="24"/>
        <v>1050501</v>
      </c>
      <c r="AB432" s="24" t="s">
        <v>16</v>
      </c>
      <c r="AC432" t="s">
        <v>329</v>
      </c>
      <c r="AD432" s="53">
        <v>1050501</v>
      </c>
      <c r="AE432" s="24">
        <v>5</v>
      </c>
    </row>
    <row r="433" spans="26:31">
      <c r="Z433" s="52">
        <f t="shared" si="24"/>
        <v>1050502</v>
      </c>
      <c r="AB433" s="24" t="s">
        <v>16</v>
      </c>
      <c r="AC433" t="s">
        <v>330</v>
      </c>
      <c r="AD433" s="53">
        <v>1050502</v>
      </c>
      <c r="AE433" s="24">
        <v>5</v>
      </c>
    </row>
    <row r="434" spans="26:31">
      <c r="Z434" s="52">
        <f t="shared" si="24"/>
        <v>1050503</v>
      </c>
      <c r="AB434" s="24" t="s">
        <v>16</v>
      </c>
      <c r="AC434" t="s">
        <v>331</v>
      </c>
      <c r="AD434" s="53">
        <v>1050503</v>
      </c>
      <c r="AE434" s="24">
        <v>5</v>
      </c>
    </row>
    <row r="435" spans="26:31">
      <c r="Z435" s="52">
        <f t="shared" si="24"/>
        <v>1050504</v>
      </c>
      <c r="AB435" s="24" t="s">
        <v>16</v>
      </c>
      <c r="AC435" t="s">
        <v>332</v>
      </c>
      <c r="AD435" s="53">
        <v>1050504</v>
      </c>
      <c r="AE435" s="24">
        <v>5</v>
      </c>
    </row>
    <row r="436" spans="26:31">
      <c r="Z436" s="52">
        <f t="shared" si="24"/>
        <v>1050505</v>
      </c>
      <c r="AB436" s="24" t="s">
        <v>16</v>
      </c>
      <c r="AC436" t="s">
        <v>333</v>
      </c>
      <c r="AD436" s="53">
        <v>1050505</v>
      </c>
      <c r="AE436" s="24">
        <v>5</v>
      </c>
    </row>
    <row r="437" spans="26:31">
      <c r="Z437" s="52">
        <f t="shared" si="24"/>
        <v>1050506</v>
      </c>
      <c r="AA437" s="38"/>
      <c r="AB437" s="24" t="s">
        <v>16</v>
      </c>
      <c r="AC437" t="s">
        <v>334</v>
      </c>
      <c r="AD437" s="53">
        <v>1050506</v>
      </c>
      <c r="AE437" s="24">
        <v>5</v>
      </c>
    </row>
    <row r="438" spans="26:31">
      <c r="Z438" s="52">
        <f t="shared" si="24"/>
        <v>1050601</v>
      </c>
      <c r="AA438" s="38"/>
      <c r="AB438" s="24" t="s">
        <v>16</v>
      </c>
      <c r="AC438" t="s">
        <v>335</v>
      </c>
      <c r="AD438" s="53">
        <v>1050601</v>
      </c>
      <c r="AE438" s="24">
        <v>5</v>
      </c>
    </row>
    <row r="439" spans="26:31">
      <c r="Z439" s="52">
        <f t="shared" si="24"/>
        <v>1050602</v>
      </c>
      <c r="AA439" s="38"/>
      <c r="AB439" s="24" t="s">
        <v>16</v>
      </c>
      <c r="AC439" t="s">
        <v>336</v>
      </c>
      <c r="AD439" s="53">
        <v>1050602</v>
      </c>
      <c r="AE439" s="24">
        <v>5</v>
      </c>
    </row>
    <row r="440" spans="26:31">
      <c r="Z440" s="52">
        <f t="shared" si="24"/>
        <v>1050603</v>
      </c>
      <c r="AA440" s="38"/>
      <c r="AB440" s="24" t="s">
        <v>16</v>
      </c>
      <c r="AC440" t="s">
        <v>337</v>
      </c>
      <c r="AD440" s="53">
        <v>1050603</v>
      </c>
      <c r="AE440" s="24">
        <v>5</v>
      </c>
    </row>
    <row r="441" spans="26:31">
      <c r="Z441" s="52">
        <f t="shared" si="24"/>
        <v>1050604</v>
      </c>
      <c r="AA441" s="38"/>
      <c r="AB441" s="24" t="s">
        <v>16</v>
      </c>
      <c r="AC441" t="s">
        <v>338</v>
      </c>
      <c r="AD441" s="53">
        <v>1050604</v>
      </c>
      <c r="AE441" s="24">
        <v>5</v>
      </c>
    </row>
    <row r="442" spans="26:31">
      <c r="Z442" s="52">
        <f t="shared" si="24"/>
        <v>1050701</v>
      </c>
      <c r="AA442" s="38"/>
      <c r="AB442" s="24" t="s">
        <v>16</v>
      </c>
      <c r="AC442" t="s">
        <v>339</v>
      </c>
      <c r="AD442" s="53">
        <v>1050701</v>
      </c>
      <c r="AE442" s="24">
        <v>5</v>
      </c>
    </row>
    <row r="443" spans="26:31">
      <c r="Z443" s="52">
        <f t="shared" si="24"/>
        <v>1050702</v>
      </c>
      <c r="AA443" s="38"/>
      <c r="AB443" s="24" t="s">
        <v>16</v>
      </c>
      <c r="AC443" t="s">
        <v>340</v>
      </c>
      <c r="AD443" s="53">
        <v>1050702</v>
      </c>
      <c r="AE443" s="24">
        <v>5</v>
      </c>
    </row>
    <row r="444" spans="26:31">
      <c r="Z444" s="52">
        <f t="shared" si="24"/>
        <v>1050703</v>
      </c>
      <c r="AA444" s="38"/>
      <c r="AB444" s="24" t="s">
        <v>16</v>
      </c>
      <c r="AC444" t="s">
        <v>341</v>
      </c>
      <c r="AD444" s="53">
        <v>1050703</v>
      </c>
      <c r="AE444" s="24">
        <v>5</v>
      </c>
    </row>
    <row r="445" spans="26:31">
      <c r="Z445" s="52">
        <f t="shared" si="24"/>
        <v>1050704</v>
      </c>
      <c r="AA445" s="38"/>
      <c r="AB445" s="24" t="s">
        <v>16</v>
      </c>
      <c r="AC445" t="s">
        <v>342</v>
      </c>
      <c r="AD445" s="53">
        <v>1050704</v>
      </c>
      <c r="AE445" s="24">
        <v>5</v>
      </c>
    </row>
    <row r="446" spans="26:31">
      <c r="Z446" s="52">
        <f t="shared" si="24"/>
        <v>1050705</v>
      </c>
      <c r="AA446" s="38"/>
      <c r="AB446" s="24" t="s">
        <v>16</v>
      </c>
      <c r="AC446" t="s">
        <v>343</v>
      </c>
      <c r="AD446" s="53">
        <v>1050705</v>
      </c>
      <c r="AE446" s="24">
        <v>5</v>
      </c>
    </row>
    <row r="447" spans="26:31">
      <c r="Z447" s="52">
        <f t="shared" si="24"/>
        <v>1050706</v>
      </c>
      <c r="AA447" s="38"/>
      <c r="AB447" s="24" t="s">
        <v>16</v>
      </c>
      <c r="AC447" t="s">
        <v>344</v>
      </c>
      <c r="AD447" s="53">
        <v>1050706</v>
      </c>
      <c r="AE447" s="24">
        <v>5</v>
      </c>
    </row>
    <row r="448" spans="26:31">
      <c r="Z448" s="52">
        <f t="shared" si="24"/>
        <v>1050801</v>
      </c>
      <c r="AA448" s="38"/>
      <c r="AB448" s="24" t="s">
        <v>16</v>
      </c>
      <c r="AC448" t="s">
        <v>345</v>
      </c>
      <c r="AD448" s="53">
        <v>1050801</v>
      </c>
      <c r="AE448" s="24">
        <v>5</v>
      </c>
    </row>
    <row r="449" spans="26:31">
      <c r="Z449" s="52">
        <f t="shared" si="24"/>
        <v>1050802</v>
      </c>
      <c r="AA449" s="38"/>
      <c r="AB449" s="24" t="s">
        <v>16</v>
      </c>
      <c r="AC449" t="s">
        <v>346</v>
      </c>
      <c r="AD449" s="53">
        <v>1050802</v>
      </c>
      <c r="AE449" s="24">
        <v>5</v>
      </c>
    </row>
    <row r="450" spans="26:31">
      <c r="Z450" s="52">
        <f t="shared" si="24"/>
        <v>1050803</v>
      </c>
      <c r="AA450" s="38"/>
      <c r="AB450" s="24" t="s">
        <v>16</v>
      </c>
      <c r="AC450" t="s">
        <v>347</v>
      </c>
      <c r="AD450" s="53">
        <v>1050803</v>
      </c>
      <c r="AE450" s="24">
        <v>5</v>
      </c>
    </row>
    <row r="451" spans="26:31">
      <c r="Z451" s="52">
        <f t="shared" si="24"/>
        <v>1050804</v>
      </c>
      <c r="AA451" s="38"/>
      <c r="AB451" s="24" t="s">
        <v>16</v>
      </c>
      <c r="AC451" t="s">
        <v>348</v>
      </c>
      <c r="AD451" s="53">
        <v>1050804</v>
      </c>
      <c r="AE451" s="24">
        <v>5</v>
      </c>
    </row>
    <row r="452" spans="26:31">
      <c r="Z452" s="52">
        <f t="shared" si="24"/>
        <v>1050901</v>
      </c>
      <c r="AA452" s="38"/>
      <c r="AB452" s="24" t="s">
        <v>16</v>
      </c>
      <c r="AC452" t="s">
        <v>349</v>
      </c>
      <c r="AD452" s="53">
        <v>1050901</v>
      </c>
      <c r="AE452" s="24">
        <v>5</v>
      </c>
    </row>
    <row r="453" spans="26:31">
      <c r="Z453" s="52">
        <f t="shared" si="24"/>
        <v>1050902</v>
      </c>
      <c r="AA453" s="38"/>
      <c r="AB453" s="24" t="s">
        <v>16</v>
      </c>
      <c r="AC453" t="s">
        <v>350</v>
      </c>
      <c r="AD453" s="53">
        <v>1050902</v>
      </c>
      <c r="AE453" s="24">
        <v>5</v>
      </c>
    </row>
    <row r="454" spans="26:31">
      <c r="Z454" s="52">
        <f t="shared" si="24"/>
        <v>1050903</v>
      </c>
      <c r="AB454" s="24" t="s">
        <v>16</v>
      </c>
      <c r="AC454" t="s">
        <v>351</v>
      </c>
      <c r="AD454" s="53">
        <v>1050903</v>
      </c>
      <c r="AE454" s="24">
        <v>5</v>
      </c>
    </row>
    <row r="455" spans="26:31">
      <c r="Z455" s="52">
        <f t="shared" si="24"/>
        <v>1051001</v>
      </c>
      <c r="AB455" s="24" t="s">
        <v>16</v>
      </c>
      <c r="AC455" t="s">
        <v>352</v>
      </c>
      <c r="AD455" s="53">
        <v>1051001</v>
      </c>
      <c r="AE455" s="24">
        <v>5</v>
      </c>
    </row>
    <row r="456" spans="26:31">
      <c r="Z456" s="52">
        <f t="shared" si="24"/>
        <v>1051002</v>
      </c>
      <c r="AB456" s="24" t="s">
        <v>16</v>
      </c>
      <c r="AC456" t="s">
        <v>353</v>
      </c>
      <c r="AD456" s="53">
        <v>1051002</v>
      </c>
      <c r="AE456" s="24">
        <v>5</v>
      </c>
    </row>
    <row r="457" spans="26:31">
      <c r="Z457" s="52">
        <f t="shared" si="24"/>
        <v>1051003</v>
      </c>
      <c r="AB457" s="24" t="s">
        <v>16</v>
      </c>
      <c r="AC457" t="s">
        <v>354</v>
      </c>
      <c r="AD457" s="53">
        <v>1051003</v>
      </c>
      <c r="AE457" s="24">
        <v>5</v>
      </c>
    </row>
    <row r="458" spans="26:31">
      <c r="Z458" s="52">
        <f t="shared" si="24"/>
        <v>1051101</v>
      </c>
      <c r="AB458" s="24" t="s">
        <v>16</v>
      </c>
      <c r="AC458" t="s">
        <v>355</v>
      </c>
      <c r="AD458" s="53">
        <v>1051101</v>
      </c>
      <c r="AE458" s="24">
        <v>5</v>
      </c>
    </row>
    <row r="459" spans="26:31">
      <c r="Z459" s="52">
        <f t="shared" si="24"/>
        <v>1051102</v>
      </c>
      <c r="AB459" s="24" t="s">
        <v>16</v>
      </c>
      <c r="AC459" t="s">
        <v>356</v>
      </c>
      <c r="AD459" s="53">
        <v>1051102</v>
      </c>
      <c r="AE459" s="24">
        <v>5</v>
      </c>
    </row>
    <row r="460" spans="26:31">
      <c r="Z460" s="52">
        <f t="shared" si="24"/>
        <v>1051103</v>
      </c>
      <c r="AB460" s="24" t="s">
        <v>16</v>
      </c>
      <c r="AC460" t="s">
        <v>357</v>
      </c>
      <c r="AD460" s="53">
        <v>1051103</v>
      </c>
      <c r="AE460" s="24">
        <v>5</v>
      </c>
    </row>
    <row r="461" spans="26:31">
      <c r="Z461" s="52">
        <f t="shared" si="24"/>
        <v>1051104</v>
      </c>
      <c r="AB461" s="24" t="s">
        <v>16</v>
      </c>
      <c r="AC461" t="s">
        <v>358</v>
      </c>
      <c r="AD461" s="53">
        <v>1051104</v>
      </c>
      <c r="AE461" s="24">
        <v>5</v>
      </c>
    </row>
    <row r="462" spans="26:31">
      <c r="Z462" s="52">
        <f t="shared" si="24"/>
        <v>1051201</v>
      </c>
      <c r="AB462" s="24" t="s">
        <v>16</v>
      </c>
      <c r="AC462" t="s">
        <v>359</v>
      </c>
      <c r="AD462" s="53">
        <v>1051201</v>
      </c>
      <c r="AE462" s="24">
        <v>5</v>
      </c>
    </row>
    <row r="463" spans="26:31">
      <c r="Z463" s="52">
        <f t="shared" si="24"/>
        <v>1051202</v>
      </c>
      <c r="AB463" s="24" t="s">
        <v>16</v>
      </c>
      <c r="AC463" t="s">
        <v>360</v>
      </c>
      <c r="AD463" s="53">
        <v>1051202</v>
      </c>
      <c r="AE463" s="24">
        <v>5</v>
      </c>
    </row>
    <row r="464" spans="26:31">
      <c r="Z464" s="52">
        <f t="shared" si="24"/>
        <v>1051203</v>
      </c>
      <c r="AB464" s="24" t="s">
        <v>16</v>
      </c>
      <c r="AC464" t="s">
        <v>361</v>
      </c>
      <c r="AD464" s="53">
        <v>1051203</v>
      </c>
      <c r="AE464" s="24">
        <v>5</v>
      </c>
    </row>
    <row r="465" spans="26:31">
      <c r="Z465" s="52">
        <f t="shared" si="24"/>
        <v>3050101</v>
      </c>
      <c r="AB465" s="24" t="s">
        <v>37</v>
      </c>
      <c r="AC465" t="s">
        <v>362</v>
      </c>
      <c r="AD465" s="53">
        <v>3050101</v>
      </c>
      <c r="AE465" s="24">
        <v>5</v>
      </c>
    </row>
    <row r="466" spans="26:31">
      <c r="Z466" s="52">
        <f t="shared" si="24"/>
        <v>3050102</v>
      </c>
      <c r="AB466" s="24" t="s">
        <v>37</v>
      </c>
      <c r="AC466" t="s">
        <v>363</v>
      </c>
      <c r="AD466" s="53">
        <v>3050102</v>
      </c>
      <c r="AE466" s="24">
        <v>5</v>
      </c>
    </row>
    <row r="467" spans="26:31">
      <c r="Z467" s="52">
        <f t="shared" si="24"/>
        <v>3050103</v>
      </c>
      <c r="AB467" s="24" t="s">
        <v>37</v>
      </c>
      <c r="AC467" t="s">
        <v>364</v>
      </c>
      <c r="AD467" s="53">
        <v>3050103</v>
      </c>
      <c r="AE467" s="24">
        <v>5</v>
      </c>
    </row>
    <row r="468" spans="26:31">
      <c r="Z468" s="52">
        <f t="shared" si="24"/>
        <v>3050104</v>
      </c>
      <c r="AB468" s="24" t="s">
        <v>37</v>
      </c>
      <c r="AC468" t="s">
        <v>365</v>
      </c>
      <c r="AD468" s="53">
        <v>3050104</v>
      </c>
      <c r="AE468" s="24">
        <v>5</v>
      </c>
    </row>
    <row r="469" spans="26:31">
      <c r="Z469" s="52">
        <f t="shared" si="24"/>
        <v>3050201</v>
      </c>
      <c r="AB469" s="24" t="s">
        <v>37</v>
      </c>
      <c r="AC469" t="s">
        <v>366</v>
      </c>
      <c r="AD469" s="53">
        <v>3050201</v>
      </c>
      <c r="AE469" s="24">
        <v>5</v>
      </c>
    </row>
    <row r="470" spans="26:31">
      <c r="Z470" s="52">
        <f t="shared" ref="Z470:Z533" si="25">$AD470</f>
        <v>3050301</v>
      </c>
      <c r="AB470" s="24" t="s">
        <v>37</v>
      </c>
      <c r="AC470" t="s">
        <v>367</v>
      </c>
      <c r="AD470" s="53">
        <v>3050301</v>
      </c>
      <c r="AE470" s="24">
        <v>5</v>
      </c>
    </row>
    <row r="471" spans="26:31">
      <c r="Z471" s="52">
        <f t="shared" si="25"/>
        <v>3050302</v>
      </c>
      <c r="AB471" s="24" t="s">
        <v>37</v>
      </c>
      <c r="AC471" t="s">
        <v>368</v>
      </c>
      <c r="AD471" s="53">
        <v>3050302</v>
      </c>
      <c r="AE471" s="24">
        <v>5</v>
      </c>
    </row>
    <row r="472" spans="26:31">
      <c r="Z472" s="52">
        <f t="shared" si="25"/>
        <v>3050401</v>
      </c>
      <c r="AB472" s="24" t="s">
        <v>37</v>
      </c>
      <c r="AC472" t="s">
        <v>369</v>
      </c>
      <c r="AD472" s="53">
        <v>3050401</v>
      </c>
      <c r="AE472" s="24">
        <v>5</v>
      </c>
    </row>
    <row r="473" spans="26:31">
      <c r="Z473" s="52">
        <f t="shared" si="25"/>
        <v>3050402</v>
      </c>
      <c r="AB473" s="24" t="s">
        <v>37</v>
      </c>
      <c r="AC473" t="s">
        <v>370</v>
      </c>
      <c r="AD473" s="53">
        <v>3050402</v>
      </c>
      <c r="AE473" s="24">
        <v>5</v>
      </c>
    </row>
    <row r="474" spans="26:31">
      <c r="Z474" s="52">
        <f t="shared" si="25"/>
        <v>3050403</v>
      </c>
      <c r="AB474" s="24" t="s">
        <v>37</v>
      </c>
      <c r="AC474" t="s">
        <v>21</v>
      </c>
      <c r="AD474" s="53">
        <v>3050403</v>
      </c>
      <c r="AE474" s="24">
        <v>5</v>
      </c>
    </row>
    <row r="475" spans="26:31">
      <c r="Z475" s="52">
        <f t="shared" si="25"/>
        <v>3050404</v>
      </c>
      <c r="AB475" s="24" t="s">
        <v>37</v>
      </c>
      <c r="AC475" t="s">
        <v>371</v>
      </c>
      <c r="AD475" s="53">
        <v>3050404</v>
      </c>
      <c r="AE475" s="24">
        <v>5</v>
      </c>
    </row>
    <row r="476" spans="26:31">
      <c r="Z476" s="52">
        <f t="shared" si="25"/>
        <v>3050501</v>
      </c>
      <c r="AB476" s="24" t="s">
        <v>37</v>
      </c>
      <c r="AC476" t="s">
        <v>372</v>
      </c>
      <c r="AD476" s="53">
        <v>3050501</v>
      </c>
      <c r="AE476" s="24">
        <v>5</v>
      </c>
    </row>
    <row r="477" spans="26:31">
      <c r="Z477" s="52">
        <f t="shared" si="25"/>
        <v>3050502</v>
      </c>
      <c r="AB477" s="24" t="s">
        <v>37</v>
      </c>
      <c r="AC477" t="s">
        <v>373</v>
      </c>
      <c r="AD477" s="53">
        <v>3050502</v>
      </c>
      <c r="AE477" s="24">
        <v>5</v>
      </c>
    </row>
    <row r="478" spans="26:31">
      <c r="Z478" s="52">
        <f t="shared" si="25"/>
        <v>3050503</v>
      </c>
      <c r="AB478" s="24" t="s">
        <v>37</v>
      </c>
      <c r="AC478" t="s">
        <v>374</v>
      </c>
      <c r="AD478" s="53">
        <v>3050503</v>
      </c>
      <c r="AE478" s="24">
        <v>5</v>
      </c>
    </row>
    <row r="479" spans="26:31">
      <c r="Z479" s="52">
        <f t="shared" si="25"/>
        <v>3050504</v>
      </c>
      <c r="AB479" s="24" t="s">
        <v>37</v>
      </c>
      <c r="AC479" t="s">
        <v>375</v>
      </c>
      <c r="AD479" s="53">
        <v>3050504</v>
      </c>
      <c r="AE479" s="24">
        <v>5</v>
      </c>
    </row>
    <row r="480" spans="26:31">
      <c r="Z480" s="52">
        <f t="shared" si="25"/>
        <v>3050601</v>
      </c>
      <c r="AB480" s="24" t="s">
        <v>37</v>
      </c>
      <c r="AC480" t="s">
        <v>15</v>
      </c>
      <c r="AD480" s="53">
        <v>3050601</v>
      </c>
      <c r="AE480" s="24">
        <v>5</v>
      </c>
    </row>
    <row r="481" spans="26:31">
      <c r="Z481" s="52">
        <f t="shared" si="25"/>
        <v>3050602</v>
      </c>
      <c r="AB481" s="24" t="s">
        <v>37</v>
      </c>
      <c r="AC481" t="s">
        <v>376</v>
      </c>
      <c r="AD481" s="53">
        <v>3050602</v>
      </c>
      <c r="AE481" s="24">
        <v>5</v>
      </c>
    </row>
    <row r="482" spans="26:31">
      <c r="Z482" s="52">
        <f t="shared" si="25"/>
        <v>3050603</v>
      </c>
      <c r="AB482" s="24" t="s">
        <v>37</v>
      </c>
      <c r="AC482" t="s">
        <v>377</v>
      </c>
      <c r="AD482" s="53">
        <v>3050603</v>
      </c>
      <c r="AE482" s="24">
        <v>5</v>
      </c>
    </row>
    <row r="483" spans="26:31">
      <c r="Z483" s="52">
        <f t="shared" si="25"/>
        <v>3050701</v>
      </c>
      <c r="AB483" s="24" t="s">
        <v>37</v>
      </c>
      <c r="AC483" t="s">
        <v>378</v>
      </c>
      <c r="AD483" s="53">
        <v>3050701</v>
      </c>
      <c r="AE483" s="24">
        <v>5</v>
      </c>
    </row>
    <row r="484" spans="26:31">
      <c r="Z484" s="52">
        <f t="shared" si="25"/>
        <v>3050702</v>
      </c>
      <c r="AB484" s="24" t="s">
        <v>37</v>
      </c>
      <c r="AC484" t="s">
        <v>379</v>
      </c>
      <c r="AD484" s="53">
        <v>3050702</v>
      </c>
      <c r="AE484" s="24">
        <v>5</v>
      </c>
    </row>
    <row r="485" spans="26:31">
      <c r="Z485" s="52">
        <f t="shared" si="25"/>
        <v>3060101</v>
      </c>
      <c r="AB485" s="24" t="s">
        <v>37</v>
      </c>
      <c r="AC485" t="s">
        <v>380</v>
      </c>
      <c r="AD485" s="53">
        <v>3060101</v>
      </c>
      <c r="AE485" s="24">
        <v>6</v>
      </c>
    </row>
    <row r="486" spans="26:31">
      <c r="Z486" s="52">
        <f t="shared" si="25"/>
        <v>3060102</v>
      </c>
      <c r="AB486" s="24" t="s">
        <v>37</v>
      </c>
      <c r="AC486" t="s">
        <v>381</v>
      </c>
      <c r="AD486" s="53">
        <v>3060102</v>
      </c>
      <c r="AE486" s="24">
        <v>6</v>
      </c>
    </row>
    <row r="487" spans="26:31">
      <c r="Z487" s="52">
        <f t="shared" si="25"/>
        <v>3060201</v>
      </c>
      <c r="AB487" s="24" t="s">
        <v>37</v>
      </c>
      <c r="AC487" t="s">
        <v>382</v>
      </c>
      <c r="AD487" s="53">
        <v>3060201</v>
      </c>
      <c r="AE487" s="24">
        <v>6</v>
      </c>
    </row>
    <row r="488" spans="26:31">
      <c r="Z488" s="52">
        <f t="shared" si="25"/>
        <v>3060202</v>
      </c>
      <c r="AB488" s="24" t="s">
        <v>37</v>
      </c>
      <c r="AC488" t="s">
        <v>19</v>
      </c>
      <c r="AD488" s="53">
        <v>3060202</v>
      </c>
      <c r="AE488" s="24">
        <v>6</v>
      </c>
    </row>
    <row r="489" spans="26:31">
      <c r="Z489" s="52">
        <f t="shared" si="25"/>
        <v>3060203</v>
      </c>
      <c r="AB489" s="24" t="s">
        <v>37</v>
      </c>
      <c r="AC489" t="s">
        <v>383</v>
      </c>
      <c r="AD489" s="53">
        <v>3060203</v>
      </c>
      <c r="AE489" s="24">
        <v>6</v>
      </c>
    </row>
    <row r="490" spans="26:31">
      <c r="Z490" s="52">
        <f t="shared" si="25"/>
        <v>3060204</v>
      </c>
      <c r="AB490" s="24" t="s">
        <v>37</v>
      </c>
      <c r="AC490" t="s">
        <v>20</v>
      </c>
      <c r="AD490" s="53">
        <v>3060204</v>
      </c>
      <c r="AE490" s="24">
        <v>6</v>
      </c>
    </row>
    <row r="491" spans="26:31">
      <c r="Z491" s="52">
        <f t="shared" si="25"/>
        <v>3060205</v>
      </c>
      <c r="AB491" s="24" t="s">
        <v>37</v>
      </c>
      <c r="AC491" t="s">
        <v>384</v>
      </c>
      <c r="AD491" s="53">
        <v>3060205</v>
      </c>
      <c r="AE491" s="24">
        <v>6</v>
      </c>
    </row>
    <row r="492" spans="26:31">
      <c r="Z492" s="52">
        <f t="shared" si="25"/>
        <v>3060301</v>
      </c>
      <c r="AB492" s="24" t="s">
        <v>37</v>
      </c>
      <c r="AC492" t="s">
        <v>385</v>
      </c>
      <c r="AD492" s="53">
        <v>3060301</v>
      </c>
      <c r="AE492" s="24">
        <v>6</v>
      </c>
    </row>
    <row r="493" spans="26:31">
      <c r="Z493" s="52">
        <f t="shared" si="25"/>
        <v>3060302</v>
      </c>
      <c r="AB493" s="24" t="s">
        <v>37</v>
      </c>
      <c r="AC493" t="s">
        <v>386</v>
      </c>
      <c r="AD493" s="53">
        <v>3060302</v>
      </c>
      <c r="AE493" s="24">
        <v>6</v>
      </c>
    </row>
    <row r="494" spans="26:31">
      <c r="Z494" s="52">
        <f t="shared" si="25"/>
        <v>3060401</v>
      </c>
      <c r="AB494" s="24" t="s">
        <v>37</v>
      </c>
      <c r="AC494" t="s">
        <v>387</v>
      </c>
      <c r="AD494" s="53">
        <v>3060401</v>
      </c>
      <c r="AE494" s="24">
        <v>6</v>
      </c>
    </row>
    <row r="495" spans="26:31">
      <c r="Z495" s="52">
        <f t="shared" si="25"/>
        <v>3060402</v>
      </c>
      <c r="AB495" s="24" t="s">
        <v>37</v>
      </c>
      <c r="AC495" t="s">
        <v>388</v>
      </c>
      <c r="AD495" s="53">
        <v>3060402</v>
      </c>
      <c r="AE495" s="24">
        <v>6</v>
      </c>
    </row>
    <row r="496" spans="26:31">
      <c r="Z496" s="52">
        <f t="shared" si="25"/>
        <v>3060403</v>
      </c>
      <c r="AB496" s="24" t="s">
        <v>37</v>
      </c>
      <c r="AC496" t="s">
        <v>389</v>
      </c>
      <c r="AD496" s="53">
        <v>3060403</v>
      </c>
      <c r="AE496" s="24">
        <v>6</v>
      </c>
    </row>
    <row r="497" spans="26:31">
      <c r="Z497" s="52">
        <f t="shared" si="25"/>
        <v>3060404</v>
      </c>
      <c r="AB497" s="24" t="s">
        <v>37</v>
      </c>
      <c r="AC497" t="s">
        <v>390</v>
      </c>
      <c r="AD497" s="53">
        <v>3060404</v>
      </c>
      <c r="AE497" s="24">
        <v>6</v>
      </c>
    </row>
    <row r="498" spans="26:31">
      <c r="Z498" s="52">
        <f t="shared" si="25"/>
        <v>3060501</v>
      </c>
      <c r="AB498" s="24" t="s">
        <v>37</v>
      </c>
      <c r="AC498" t="s">
        <v>391</v>
      </c>
      <c r="AD498" s="53">
        <v>3060501</v>
      </c>
      <c r="AE498" s="24">
        <v>6</v>
      </c>
    </row>
    <row r="499" spans="26:31">
      <c r="Z499" s="52">
        <f t="shared" si="25"/>
        <v>3060502</v>
      </c>
      <c r="AB499" s="24" t="s">
        <v>37</v>
      </c>
      <c r="AC499" t="s">
        <v>392</v>
      </c>
      <c r="AD499" s="53">
        <v>3060502</v>
      </c>
      <c r="AE499" s="24">
        <v>6</v>
      </c>
    </row>
    <row r="500" spans="26:31">
      <c r="Z500" s="52">
        <f t="shared" si="25"/>
        <v>3060503</v>
      </c>
      <c r="AB500" s="24" t="s">
        <v>37</v>
      </c>
      <c r="AC500" t="s">
        <v>393</v>
      </c>
      <c r="AD500" s="53">
        <v>3060503</v>
      </c>
      <c r="AE500" s="24">
        <v>6</v>
      </c>
    </row>
    <row r="501" spans="26:31">
      <c r="Z501" s="52">
        <f t="shared" si="25"/>
        <v>3060504</v>
      </c>
      <c r="AB501" s="24" t="s">
        <v>37</v>
      </c>
      <c r="AC501" t="s">
        <v>394</v>
      </c>
      <c r="AD501" s="53">
        <v>3060504</v>
      </c>
      <c r="AE501" s="24">
        <v>6</v>
      </c>
    </row>
    <row r="502" spans="26:31">
      <c r="Z502" s="52">
        <f t="shared" si="25"/>
        <v>3060601</v>
      </c>
      <c r="AB502" s="24" t="s">
        <v>37</v>
      </c>
      <c r="AC502" t="s">
        <v>395</v>
      </c>
      <c r="AD502" s="53">
        <v>3060601</v>
      </c>
      <c r="AE502" s="24">
        <v>6</v>
      </c>
    </row>
    <row r="503" spans="26:31">
      <c r="Z503" s="52">
        <f t="shared" si="25"/>
        <v>3060602</v>
      </c>
      <c r="AB503" s="24" t="s">
        <v>37</v>
      </c>
      <c r="AC503" t="s">
        <v>396</v>
      </c>
      <c r="AD503" s="53">
        <v>3060602</v>
      </c>
      <c r="AE503" s="24">
        <v>6</v>
      </c>
    </row>
    <row r="504" spans="26:31">
      <c r="Z504" s="52">
        <f t="shared" si="25"/>
        <v>3060603</v>
      </c>
      <c r="AB504" s="24" t="s">
        <v>37</v>
      </c>
      <c r="AC504" t="s">
        <v>397</v>
      </c>
      <c r="AD504" s="53">
        <v>3060603</v>
      </c>
      <c r="AE504" s="24">
        <v>6</v>
      </c>
    </row>
    <row r="505" spans="26:31">
      <c r="Z505" s="52">
        <f t="shared" si="25"/>
        <v>3060701</v>
      </c>
      <c r="AB505" s="24" t="s">
        <v>37</v>
      </c>
      <c r="AC505" t="s">
        <v>398</v>
      </c>
      <c r="AD505" s="53">
        <v>3060701</v>
      </c>
      <c r="AE505" s="24">
        <v>6</v>
      </c>
    </row>
    <row r="506" spans="26:31">
      <c r="Z506" s="52">
        <f t="shared" si="25"/>
        <v>3060702</v>
      </c>
      <c r="AB506" s="24" t="s">
        <v>37</v>
      </c>
      <c r="AC506" t="s">
        <v>399</v>
      </c>
      <c r="AD506" s="53">
        <v>3060702</v>
      </c>
      <c r="AE506" s="24">
        <v>6</v>
      </c>
    </row>
    <row r="507" spans="26:31">
      <c r="Z507" s="52">
        <f t="shared" si="25"/>
        <v>3070101</v>
      </c>
      <c r="AB507" s="24" t="s">
        <v>37</v>
      </c>
      <c r="AC507" t="s">
        <v>400</v>
      </c>
      <c r="AD507" s="53">
        <v>3070101</v>
      </c>
      <c r="AE507" s="24">
        <v>7</v>
      </c>
    </row>
    <row r="508" spans="26:31">
      <c r="Z508" s="52">
        <f t="shared" si="25"/>
        <v>3070102</v>
      </c>
      <c r="AB508" s="24" t="s">
        <v>37</v>
      </c>
      <c r="AC508" t="s">
        <v>401</v>
      </c>
      <c r="AD508" s="53">
        <v>3070102</v>
      </c>
      <c r="AE508" s="24">
        <v>7</v>
      </c>
    </row>
    <row r="509" spans="26:31">
      <c r="Z509" s="52">
        <f t="shared" si="25"/>
        <v>3070201</v>
      </c>
      <c r="AB509" s="24" t="s">
        <v>37</v>
      </c>
      <c r="AC509" t="s">
        <v>402</v>
      </c>
      <c r="AD509" s="53">
        <v>3070201</v>
      </c>
      <c r="AE509" s="24">
        <v>7</v>
      </c>
    </row>
    <row r="510" spans="26:31">
      <c r="Z510" s="52">
        <f t="shared" si="25"/>
        <v>3070202</v>
      </c>
      <c r="AB510" s="24" t="s">
        <v>37</v>
      </c>
      <c r="AC510" t="s">
        <v>403</v>
      </c>
      <c r="AD510" s="53">
        <v>3070202</v>
      </c>
      <c r="AE510" s="24">
        <v>7</v>
      </c>
    </row>
    <row r="511" spans="26:31">
      <c r="Z511" s="52">
        <f t="shared" si="25"/>
        <v>3070203</v>
      </c>
      <c r="AB511" s="24" t="s">
        <v>37</v>
      </c>
      <c r="AC511" t="s">
        <v>404</v>
      </c>
      <c r="AD511" s="53">
        <v>3070203</v>
      </c>
      <c r="AE511" s="24">
        <v>7</v>
      </c>
    </row>
    <row r="512" spans="26:31">
      <c r="Z512" s="52">
        <f t="shared" si="25"/>
        <v>3070301</v>
      </c>
      <c r="AB512" s="24" t="s">
        <v>37</v>
      </c>
      <c r="AC512" t="s">
        <v>405</v>
      </c>
      <c r="AD512" s="53">
        <v>3070301</v>
      </c>
      <c r="AE512" s="24">
        <v>7</v>
      </c>
    </row>
    <row r="513" spans="26:31">
      <c r="Z513" s="52">
        <f t="shared" si="25"/>
        <v>3070302</v>
      </c>
      <c r="AB513" s="24" t="s">
        <v>37</v>
      </c>
      <c r="AC513" t="s">
        <v>406</v>
      </c>
      <c r="AD513" s="53">
        <v>3070302</v>
      </c>
      <c r="AE513" s="24">
        <v>7</v>
      </c>
    </row>
    <row r="514" spans="26:31">
      <c r="Z514" s="52">
        <f t="shared" si="25"/>
        <v>3070303</v>
      </c>
      <c r="AB514" s="24" t="s">
        <v>37</v>
      </c>
      <c r="AC514" t="s">
        <v>407</v>
      </c>
      <c r="AD514" s="53">
        <v>3070303</v>
      </c>
      <c r="AE514" s="24">
        <v>7</v>
      </c>
    </row>
    <row r="515" spans="26:31">
      <c r="Z515" s="52">
        <f t="shared" si="25"/>
        <v>3070401</v>
      </c>
      <c r="AB515" s="24" t="s">
        <v>37</v>
      </c>
      <c r="AC515" t="s">
        <v>387</v>
      </c>
      <c r="AD515" s="53">
        <v>3070401</v>
      </c>
      <c r="AE515" s="24">
        <v>7</v>
      </c>
    </row>
    <row r="516" spans="26:31">
      <c r="Z516" s="52">
        <f t="shared" si="25"/>
        <v>3070402</v>
      </c>
      <c r="AB516" s="24" t="s">
        <v>37</v>
      </c>
      <c r="AC516" t="s">
        <v>408</v>
      </c>
      <c r="AD516" s="53">
        <v>3070402</v>
      </c>
      <c r="AE516" s="24">
        <v>7</v>
      </c>
    </row>
    <row r="517" spans="26:31">
      <c r="Z517" s="52">
        <f t="shared" si="25"/>
        <v>3070403</v>
      </c>
      <c r="AB517" s="24" t="s">
        <v>37</v>
      </c>
      <c r="AC517" t="s">
        <v>22</v>
      </c>
      <c r="AD517" s="53">
        <v>3070403</v>
      </c>
      <c r="AE517" s="24">
        <v>7</v>
      </c>
    </row>
    <row r="518" spans="26:31">
      <c r="Z518" s="52">
        <f t="shared" si="25"/>
        <v>3070404</v>
      </c>
      <c r="AB518" s="24" t="s">
        <v>37</v>
      </c>
      <c r="AC518" t="s">
        <v>409</v>
      </c>
      <c r="AD518" s="53">
        <v>3070404</v>
      </c>
      <c r="AE518" s="24">
        <v>7</v>
      </c>
    </row>
    <row r="519" spans="26:31">
      <c r="Z519" s="52">
        <f t="shared" si="25"/>
        <v>3070405</v>
      </c>
      <c r="AB519" s="24" t="s">
        <v>37</v>
      </c>
      <c r="AC519" t="s">
        <v>410</v>
      </c>
      <c r="AD519" s="53">
        <v>3070405</v>
      </c>
      <c r="AE519" s="24">
        <v>7</v>
      </c>
    </row>
    <row r="520" spans="26:31">
      <c r="Z520" s="52">
        <f t="shared" si="25"/>
        <v>3070501</v>
      </c>
      <c r="AB520" s="24" t="s">
        <v>37</v>
      </c>
      <c r="AC520" t="s">
        <v>411</v>
      </c>
      <c r="AD520" s="53">
        <v>3070501</v>
      </c>
      <c r="AE520" s="24">
        <v>7</v>
      </c>
    </row>
    <row r="521" spans="26:31">
      <c r="Z521" s="52">
        <f t="shared" si="25"/>
        <v>3070502</v>
      </c>
      <c r="AB521" s="24" t="s">
        <v>37</v>
      </c>
      <c r="AC521" t="s">
        <v>412</v>
      </c>
      <c r="AD521" s="53">
        <v>3070502</v>
      </c>
      <c r="AE521" s="24">
        <v>7</v>
      </c>
    </row>
    <row r="522" spans="26:31">
      <c r="Z522" s="52">
        <f t="shared" si="25"/>
        <v>3070503</v>
      </c>
      <c r="AB522" s="24" t="s">
        <v>37</v>
      </c>
      <c r="AC522" t="s">
        <v>413</v>
      </c>
      <c r="AD522" s="53">
        <v>3070503</v>
      </c>
      <c r="AE522" s="24">
        <v>7</v>
      </c>
    </row>
    <row r="523" spans="26:31">
      <c r="Z523" s="52">
        <f t="shared" si="25"/>
        <v>3070601</v>
      </c>
      <c r="AB523" s="24" t="s">
        <v>37</v>
      </c>
      <c r="AC523" t="s">
        <v>414</v>
      </c>
      <c r="AD523" s="53">
        <v>3070601</v>
      </c>
      <c r="AE523" s="24">
        <v>7</v>
      </c>
    </row>
    <row r="524" spans="26:31">
      <c r="Z524" s="52">
        <f t="shared" si="25"/>
        <v>3070602</v>
      </c>
      <c r="AB524" s="24" t="s">
        <v>37</v>
      </c>
      <c r="AC524" t="s">
        <v>415</v>
      </c>
      <c r="AD524" s="53">
        <v>3070602</v>
      </c>
      <c r="AE524" s="24">
        <v>7</v>
      </c>
    </row>
    <row r="525" spans="26:31">
      <c r="Z525" s="52">
        <f t="shared" si="25"/>
        <v>3070701</v>
      </c>
      <c r="AB525" s="24" t="s">
        <v>37</v>
      </c>
      <c r="AC525" t="s">
        <v>416</v>
      </c>
      <c r="AD525" s="53">
        <v>3070701</v>
      </c>
      <c r="AE525" s="24">
        <v>7</v>
      </c>
    </row>
    <row r="526" spans="26:31">
      <c r="Z526" s="52">
        <f t="shared" si="25"/>
        <v>3080101</v>
      </c>
      <c r="AB526" s="24" t="s">
        <v>37</v>
      </c>
      <c r="AC526" t="s">
        <v>417</v>
      </c>
      <c r="AD526" s="53">
        <v>3080101</v>
      </c>
      <c r="AE526" s="24">
        <v>8</v>
      </c>
    </row>
    <row r="527" spans="26:31">
      <c r="Z527" s="52">
        <f t="shared" si="25"/>
        <v>3080102</v>
      </c>
      <c r="AB527" s="24" t="s">
        <v>37</v>
      </c>
      <c r="AC527" t="s">
        <v>418</v>
      </c>
      <c r="AD527" s="53">
        <v>3080102</v>
      </c>
      <c r="AE527" s="24">
        <v>8</v>
      </c>
    </row>
    <row r="528" spans="26:31">
      <c r="Z528" s="52">
        <f t="shared" si="25"/>
        <v>3080201</v>
      </c>
      <c r="AB528" s="24" t="s">
        <v>37</v>
      </c>
      <c r="AC528" t="s">
        <v>419</v>
      </c>
      <c r="AD528" s="53">
        <v>3080201</v>
      </c>
      <c r="AE528" s="24">
        <v>8</v>
      </c>
    </row>
    <row r="529" spans="26:31">
      <c r="Z529" s="52">
        <f t="shared" si="25"/>
        <v>3080202</v>
      </c>
      <c r="AB529" s="24" t="s">
        <v>37</v>
      </c>
      <c r="AC529" t="s">
        <v>420</v>
      </c>
      <c r="AD529" s="53">
        <v>3080202</v>
      </c>
      <c r="AE529" s="24">
        <v>8</v>
      </c>
    </row>
    <row r="530" spans="26:31">
      <c r="Z530" s="52">
        <f t="shared" si="25"/>
        <v>3080203</v>
      </c>
      <c r="AB530" s="24" t="s">
        <v>37</v>
      </c>
      <c r="AC530" t="s">
        <v>421</v>
      </c>
      <c r="AD530" s="53">
        <v>3080203</v>
      </c>
      <c r="AE530" s="24">
        <v>8</v>
      </c>
    </row>
    <row r="531" spans="26:31">
      <c r="Z531" s="52">
        <f t="shared" si="25"/>
        <v>3080204</v>
      </c>
      <c r="AB531" s="24" t="s">
        <v>37</v>
      </c>
      <c r="AC531" t="s">
        <v>422</v>
      </c>
      <c r="AD531" s="53">
        <v>3080204</v>
      </c>
      <c r="AE531" s="24">
        <v>8</v>
      </c>
    </row>
    <row r="532" spans="26:31">
      <c r="Z532" s="52">
        <f t="shared" si="25"/>
        <v>3080205</v>
      </c>
      <c r="AB532" s="24" t="s">
        <v>37</v>
      </c>
      <c r="AC532" t="s">
        <v>423</v>
      </c>
      <c r="AD532" s="53">
        <v>3080205</v>
      </c>
      <c r="AE532" s="24">
        <v>8</v>
      </c>
    </row>
    <row r="533" spans="26:31">
      <c r="Z533" s="52">
        <f t="shared" si="25"/>
        <v>3080301</v>
      </c>
      <c r="AB533" s="24" t="s">
        <v>37</v>
      </c>
      <c r="AC533" t="s">
        <v>424</v>
      </c>
      <c r="AD533" s="53">
        <v>3080301</v>
      </c>
      <c r="AE533" s="24">
        <v>8</v>
      </c>
    </row>
    <row r="534" spans="26:31">
      <c r="Z534" s="52">
        <f t="shared" ref="Z534:Z597" si="26">$AD534</f>
        <v>3080401</v>
      </c>
      <c r="AB534" s="24" t="s">
        <v>37</v>
      </c>
      <c r="AC534" t="s">
        <v>17</v>
      </c>
      <c r="AD534" s="53">
        <v>3080401</v>
      </c>
      <c r="AE534" s="24">
        <v>8</v>
      </c>
    </row>
    <row r="535" spans="26:31">
      <c r="Z535" s="52">
        <f t="shared" si="26"/>
        <v>3080402</v>
      </c>
      <c r="AB535" s="24" t="s">
        <v>37</v>
      </c>
      <c r="AC535" t="s">
        <v>18</v>
      </c>
      <c r="AD535" s="53">
        <v>3080402</v>
      </c>
      <c r="AE535" s="24">
        <v>8</v>
      </c>
    </row>
    <row r="536" spans="26:31">
      <c r="Z536" s="52">
        <f t="shared" si="26"/>
        <v>3080403</v>
      </c>
      <c r="AB536" s="24" t="s">
        <v>37</v>
      </c>
      <c r="AC536" t="s">
        <v>425</v>
      </c>
      <c r="AD536" s="53">
        <v>3080403</v>
      </c>
      <c r="AE536" s="24">
        <v>8</v>
      </c>
    </row>
    <row r="537" spans="26:31">
      <c r="Z537" s="52">
        <f t="shared" si="26"/>
        <v>3080404</v>
      </c>
      <c r="AB537" s="24" t="s">
        <v>37</v>
      </c>
      <c r="AC537" t="s">
        <v>426</v>
      </c>
      <c r="AD537" s="53">
        <v>3080404</v>
      </c>
      <c r="AE537" s="24">
        <v>8</v>
      </c>
    </row>
    <row r="538" spans="26:31">
      <c r="Z538" s="52">
        <f t="shared" si="26"/>
        <v>3080405</v>
      </c>
      <c r="AB538" s="24" t="s">
        <v>37</v>
      </c>
      <c r="AC538" t="s">
        <v>427</v>
      </c>
      <c r="AD538" s="53">
        <v>3080405</v>
      </c>
      <c r="AE538" s="24">
        <v>8</v>
      </c>
    </row>
    <row r="539" spans="26:31">
      <c r="Z539" s="52">
        <f t="shared" si="26"/>
        <v>3080406</v>
      </c>
      <c r="AB539" s="24" t="s">
        <v>37</v>
      </c>
      <c r="AC539" t="s">
        <v>428</v>
      </c>
      <c r="AD539" s="53">
        <v>3080406</v>
      </c>
      <c r="AE539" s="24">
        <v>8</v>
      </c>
    </row>
    <row r="540" spans="26:31">
      <c r="Z540" s="52">
        <f t="shared" si="26"/>
        <v>3080501</v>
      </c>
      <c r="AB540" s="24" t="s">
        <v>37</v>
      </c>
      <c r="AC540" t="s">
        <v>429</v>
      </c>
      <c r="AD540" s="53">
        <v>3080501</v>
      </c>
      <c r="AE540" s="24">
        <v>8</v>
      </c>
    </row>
    <row r="541" spans="26:31">
      <c r="Z541" s="52">
        <f t="shared" si="26"/>
        <v>3080601</v>
      </c>
      <c r="AB541" s="24" t="s">
        <v>37</v>
      </c>
      <c r="AC541" t="s">
        <v>430</v>
      </c>
      <c r="AD541" s="53">
        <v>3080601</v>
      </c>
      <c r="AE541" s="24">
        <v>8</v>
      </c>
    </row>
    <row r="542" spans="26:31">
      <c r="Z542" s="52">
        <f t="shared" si="26"/>
        <v>3080602</v>
      </c>
      <c r="AB542" s="24" t="s">
        <v>37</v>
      </c>
      <c r="AC542" t="s">
        <v>407</v>
      </c>
      <c r="AD542" s="53">
        <v>3080602</v>
      </c>
      <c r="AE542" s="24">
        <v>8</v>
      </c>
    </row>
    <row r="543" spans="26:31">
      <c r="Z543" s="52">
        <f t="shared" si="26"/>
        <v>3080603</v>
      </c>
      <c r="AB543" s="24" t="s">
        <v>37</v>
      </c>
      <c r="AC543" t="s">
        <v>431</v>
      </c>
      <c r="AD543" s="53">
        <v>3080603</v>
      </c>
      <c r="AE543" s="24">
        <v>8</v>
      </c>
    </row>
    <row r="544" spans="26:31">
      <c r="Z544" s="52">
        <f t="shared" si="26"/>
        <v>3080604</v>
      </c>
      <c r="AB544" s="24" t="s">
        <v>37</v>
      </c>
      <c r="AC544" t="s">
        <v>432</v>
      </c>
      <c r="AD544" s="53">
        <v>3080604</v>
      </c>
      <c r="AE544" s="24">
        <v>8</v>
      </c>
    </row>
    <row r="545" spans="26:31">
      <c r="Z545" s="52">
        <f t="shared" si="26"/>
        <v>3080701</v>
      </c>
      <c r="AB545" s="24" t="s">
        <v>37</v>
      </c>
      <c r="AC545" t="s">
        <v>433</v>
      </c>
      <c r="AD545" s="53">
        <v>3080701</v>
      </c>
      <c r="AE545" s="24">
        <v>8</v>
      </c>
    </row>
    <row r="546" spans="26:31">
      <c r="Z546" s="52">
        <f t="shared" si="26"/>
        <v>3080702</v>
      </c>
      <c r="AB546" s="24" t="s">
        <v>37</v>
      </c>
      <c r="AC546" t="s">
        <v>434</v>
      </c>
      <c r="AD546" s="53">
        <v>3080702</v>
      </c>
      <c r="AE546" s="24">
        <v>8</v>
      </c>
    </row>
    <row r="547" spans="26:31">
      <c r="Z547" s="52">
        <f t="shared" si="26"/>
        <v>3080703</v>
      </c>
      <c r="AB547" s="24" t="s">
        <v>37</v>
      </c>
      <c r="AC547" t="s">
        <v>435</v>
      </c>
      <c r="AD547" s="53">
        <v>3080703</v>
      </c>
      <c r="AE547" s="24">
        <v>8</v>
      </c>
    </row>
    <row r="548" spans="26:31">
      <c r="Z548" s="52">
        <f t="shared" si="26"/>
        <v>7080101</v>
      </c>
      <c r="AB548" s="24" t="s">
        <v>38</v>
      </c>
      <c r="AC548" t="s">
        <v>436</v>
      </c>
      <c r="AD548" s="53">
        <v>7080101</v>
      </c>
      <c r="AE548" s="24">
        <v>8</v>
      </c>
    </row>
    <row r="549" spans="26:31">
      <c r="Z549" s="52">
        <f t="shared" si="26"/>
        <v>7080102</v>
      </c>
      <c r="AB549" s="24" t="s">
        <v>38</v>
      </c>
      <c r="AC549" t="s">
        <v>437</v>
      </c>
      <c r="AD549" s="53">
        <v>7080102</v>
      </c>
      <c r="AE549" s="24">
        <v>8</v>
      </c>
    </row>
    <row r="550" spans="26:31">
      <c r="Z550" s="52">
        <f t="shared" si="26"/>
        <v>7080103</v>
      </c>
      <c r="AB550" s="24" t="s">
        <v>38</v>
      </c>
      <c r="AC550" t="s">
        <v>438</v>
      </c>
      <c r="AD550" s="53">
        <v>7080103</v>
      </c>
      <c r="AE550" s="24">
        <v>8</v>
      </c>
    </row>
    <row r="551" spans="26:31">
      <c r="Z551" s="52">
        <f t="shared" si="26"/>
        <v>7080104</v>
      </c>
      <c r="AB551" s="24" t="s">
        <v>38</v>
      </c>
      <c r="AC551" t="s">
        <v>439</v>
      </c>
      <c r="AD551" s="53">
        <v>7080104</v>
      </c>
      <c r="AE551" s="24">
        <v>8</v>
      </c>
    </row>
    <row r="552" spans="26:31">
      <c r="Z552" s="52">
        <f t="shared" si="26"/>
        <v>7080201</v>
      </c>
      <c r="AB552" s="24" t="s">
        <v>38</v>
      </c>
      <c r="AC552" t="s">
        <v>440</v>
      </c>
      <c r="AD552" s="53">
        <v>7080201</v>
      </c>
      <c r="AE552" s="24">
        <v>8</v>
      </c>
    </row>
    <row r="553" spans="26:31">
      <c r="Z553" s="52">
        <f t="shared" si="26"/>
        <v>7080202</v>
      </c>
      <c r="AB553" s="24" t="s">
        <v>38</v>
      </c>
      <c r="AC553" t="s">
        <v>441</v>
      </c>
      <c r="AD553" s="53">
        <v>7080202</v>
      </c>
      <c r="AE553" s="24">
        <v>8</v>
      </c>
    </row>
    <row r="554" spans="26:31">
      <c r="Z554" s="52">
        <f t="shared" si="26"/>
        <v>7080203</v>
      </c>
      <c r="AB554" s="24" t="s">
        <v>38</v>
      </c>
      <c r="AC554" t="s">
        <v>442</v>
      </c>
      <c r="AD554" s="53">
        <v>7080203</v>
      </c>
      <c r="AE554" s="24">
        <v>8</v>
      </c>
    </row>
    <row r="555" spans="26:31">
      <c r="Z555" s="52">
        <f t="shared" si="26"/>
        <v>7080204</v>
      </c>
      <c r="AB555" s="24" t="s">
        <v>38</v>
      </c>
      <c r="AC555" t="s">
        <v>443</v>
      </c>
      <c r="AD555" s="53">
        <v>7080204</v>
      </c>
      <c r="AE555" s="24">
        <v>8</v>
      </c>
    </row>
    <row r="556" spans="26:31">
      <c r="Z556" s="52">
        <f t="shared" si="26"/>
        <v>7080205</v>
      </c>
      <c r="AB556" s="24" t="s">
        <v>38</v>
      </c>
      <c r="AC556" t="s">
        <v>444</v>
      </c>
      <c r="AD556" s="53">
        <v>7080205</v>
      </c>
      <c r="AE556" s="24">
        <v>8</v>
      </c>
    </row>
    <row r="557" spans="26:31">
      <c r="Z557" s="52">
        <f t="shared" si="26"/>
        <v>7080206</v>
      </c>
      <c r="AB557" s="24" t="s">
        <v>38</v>
      </c>
      <c r="AC557" t="s">
        <v>445</v>
      </c>
      <c r="AD557" s="53">
        <v>7080206</v>
      </c>
      <c r="AE557" s="24">
        <v>8</v>
      </c>
    </row>
    <row r="558" spans="26:31">
      <c r="Z558" s="52">
        <f t="shared" si="26"/>
        <v>7080207</v>
      </c>
      <c r="AB558" s="24" t="s">
        <v>38</v>
      </c>
      <c r="AC558" t="s">
        <v>446</v>
      </c>
      <c r="AD558" s="53">
        <v>7080207</v>
      </c>
      <c r="AE558" s="24">
        <v>8</v>
      </c>
    </row>
    <row r="559" spans="26:31">
      <c r="Z559" s="52">
        <f t="shared" si="26"/>
        <v>7080208</v>
      </c>
      <c r="AB559" s="24" t="s">
        <v>38</v>
      </c>
      <c r="AC559" t="s">
        <v>447</v>
      </c>
      <c r="AD559" s="53">
        <v>7080208</v>
      </c>
      <c r="AE559" s="24">
        <v>8</v>
      </c>
    </row>
    <row r="560" spans="26:31">
      <c r="Z560" s="52">
        <f t="shared" si="26"/>
        <v>7080301</v>
      </c>
      <c r="AB560" s="24" t="s">
        <v>38</v>
      </c>
      <c r="AC560" t="s">
        <v>448</v>
      </c>
      <c r="AD560" s="53">
        <v>7080301</v>
      </c>
      <c r="AE560" s="24">
        <v>8</v>
      </c>
    </row>
    <row r="561" spans="26:31">
      <c r="Z561" s="52">
        <f t="shared" si="26"/>
        <v>7080302</v>
      </c>
      <c r="AB561" s="24" t="s">
        <v>38</v>
      </c>
      <c r="AC561" t="s">
        <v>449</v>
      </c>
      <c r="AD561" s="53">
        <v>7080302</v>
      </c>
      <c r="AE561" s="24">
        <v>8</v>
      </c>
    </row>
    <row r="562" spans="26:31">
      <c r="Z562" s="52">
        <f t="shared" si="26"/>
        <v>7080303</v>
      </c>
      <c r="AB562" s="24" t="s">
        <v>38</v>
      </c>
      <c r="AC562" t="s">
        <v>450</v>
      </c>
      <c r="AD562" s="53">
        <v>7080303</v>
      </c>
      <c r="AE562" s="24">
        <v>8</v>
      </c>
    </row>
    <row r="563" spans="26:31">
      <c r="Z563" s="52">
        <f t="shared" si="26"/>
        <v>7080304</v>
      </c>
      <c r="AB563" s="24" t="s">
        <v>38</v>
      </c>
      <c r="AC563" t="s">
        <v>451</v>
      </c>
      <c r="AD563" s="53">
        <v>7080304</v>
      </c>
      <c r="AE563" s="24">
        <v>8</v>
      </c>
    </row>
    <row r="564" spans="26:31">
      <c r="Z564" s="52">
        <f t="shared" si="26"/>
        <v>7080305</v>
      </c>
      <c r="AB564" s="24" t="s">
        <v>38</v>
      </c>
      <c r="AC564" t="s">
        <v>452</v>
      </c>
      <c r="AD564" s="53">
        <v>7080305</v>
      </c>
      <c r="AE564" s="24">
        <v>8</v>
      </c>
    </row>
    <row r="565" spans="26:31">
      <c r="Z565" s="52">
        <f t="shared" si="26"/>
        <v>7080306</v>
      </c>
      <c r="AB565" s="24" t="s">
        <v>38</v>
      </c>
      <c r="AC565" t="s">
        <v>453</v>
      </c>
      <c r="AD565" s="53">
        <v>7080306</v>
      </c>
      <c r="AE565" s="24">
        <v>8</v>
      </c>
    </row>
    <row r="566" spans="26:31">
      <c r="Z566" s="52">
        <f t="shared" si="26"/>
        <v>7080307</v>
      </c>
      <c r="AB566" s="24" t="s">
        <v>38</v>
      </c>
      <c r="AC566" t="s">
        <v>454</v>
      </c>
      <c r="AD566" s="53">
        <v>7080307</v>
      </c>
      <c r="AE566" s="24">
        <v>8</v>
      </c>
    </row>
    <row r="567" spans="26:31">
      <c r="Z567" s="52">
        <f t="shared" si="26"/>
        <v>7080401</v>
      </c>
      <c r="AB567" s="24" t="s">
        <v>38</v>
      </c>
      <c r="AC567" t="s">
        <v>23</v>
      </c>
      <c r="AD567" s="53">
        <v>7080401</v>
      </c>
      <c r="AE567" s="24">
        <v>8</v>
      </c>
    </row>
    <row r="568" spans="26:31">
      <c r="Z568" s="52">
        <f t="shared" si="26"/>
        <v>7080402</v>
      </c>
      <c r="AB568" s="24" t="s">
        <v>38</v>
      </c>
      <c r="AC568" t="s">
        <v>455</v>
      </c>
      <c r="AD568" s="53">
        <v>7080402</v>
      </c>
      <c r="AE568" s="24">
        <v>8</v>
      </c>
    </row>
    <row r="569" spans="26:31">
      <c r="Z569" s="52">
        <f t="shared" si="26"/>
        <v>7080403</v>
      </c>
      <c r="AB569" s="24" t="s">
        <v>38</v>
      </c>
      <c r="AC569" t="s">
        <v>456</v>
      </c>
      <c r="AD569" s="53">
        <v>7080403</v>
      </c>
      <c r="AE569" s="24">
        <v>8</v>
      </c>
    </row>
    <row r="570" spans="26:31">
      <c r="Z570" s="52">
        <f t="shared" si="26"/>
        <v>7080404</v>
      </c>
      <c r="AB570" s="24" t="s">
        <v>38</v>
      </c>
      <c r="AC570" t="s">
        <v>457</v>
      </c>
      <c r="AD570" s="53">
        <v>7080404</v>
      </c>
      <c r="AE570" s="24">
        <v>8</v>
      </c>
    </row>
    <row r="571" spans="26:31">
      <c r="Z571" s="52">
        <f t="shared" si="26"/>
        <v>7080405</v>
      </c>
      <c r="AB571" s="24" t="s">
        <v>38</v>
      </c>
      <c r="AC571" t="s">
        <v>458</v>
      </c>
      <c r="AD571" s="53">
        <v>7080405</v>
      </c>
      <c r="AE571" s="24">
        <v>8</v>
      </c>
    </row>
    <row r="572" spans="26:31">
      <c r="Z572" s="52">
        <f t="shared" si="26"/>
        <v>7080406</v>
      </c>
      <c r="AB572" s="24" t="s">
        <v>38</v>
      </c>
      <c r="AC572" t="s">
        <v>24</v>
      </c>
      <c r="AD572" s="53">
        <v>7080406</v>
      </c>
      <c r="AE572" s="24">
        <v>8</v>
      </c>
    </row>
    <row r="573" spans="26:31">
      <c r="Z573" s="52">
        <f t="shared" si="26"/>
        <v>7080407</v>
      </c>
      <c r="AB573" s="24" t="s">
        <v>38</v>
      </c>
      <c r="AC573" t="s">
        <v>459</v>
      </c>
      <c r="AD573" s="53">
        <v>7080407</v>
      </c>
      <c r="AE573" s="24">
        <v>8</v>
      </c>
    </row>
    <row r="574" spans="26:31">
      <c r="Z574" s="52">
        <f t="shared" si="26"/>
        <v>7080408</v>
      </c>
      <c r="AB574" s="24" t="s">
        <v>38</v>
      </c>
      <c r="AC574" t="s">
        <v>460</v>
      </c>
      <c r="AD574" s="53">
        <v>7080408</v>
      </c>
      <c r="AE574" s="24">
        <v>8</v>
      </c>
    </row>
    <row r="575" spans="26:31">
      <c r="Z575" s="52">
        <f t="shared" si="26"/>
        <v>7080409</v>
      </c>
      <c r="AB575" s="24" t="s">
        <v>38</v>
      </c>
      <c r="AC575" t="s">
        <v>461</v>
      </c>
      <c r="AD575" s="53">
        <v>7080409</v>
      </c>
      <c r="AE575" s="24">
        <v>8</v>
      </c>
    </row>
    <row r="576" spans="26:31">
      <c r="Z576" s="52">
        <f t="shared" si="26"/>
        <v>7080501</v>
      </c>
      <c r="AB576" s="24" t="s">
        <v>38</v>
      </c>
      <c r="AC576" t="s">
        <v>462</v>
      </c>
      <c r="AD576" s="53">
        <v>7080501</v>
      </c>
      <c r="AE576" s="24">
        <v>8</v>
      </c>
    </row>
    <row r="577" spans="26:31">
      <c r="Z577" s="52">
        <f t="shared" si="26"/>
        <v>7080502</v>
      </c>
      <c r="AB577" s="24" t="s">
        <v>38</v>
      </c>
      <c r="AC577" t="s">
        <v>463</v>
      </c>
      <c r="AD577" s="53">
        <v>7080502</v>
      </c>
      <c r="AE577" s="24">
        <v>8</v>
      </c>
    </row>
    <row r="578" spans="26:31">
      <c r="Z578" s="52">
        <f t="shared" si="26"/>
        <v>7080503</v>
      </c>
      <c r="AB578" s="24" t="s">
        <v>38</v>
      </c>
      <c r="AC578" t="s">
        <v>464</v>
      </c>
      <c r="AD578" s="53">
        <v>7080503</v>
      </c>
      <c r="AE578" s="24">
        <v>8</v>
      </c>
    </row>
    <row r="579" spans="26:31">
      <c r="Z579" s="52">
        <f t="shared" si="26"/>
        <v>7080601</v>
      </c>
      <c r="AB579" s="24" t="s">
        <v>38</v>
      </c>
      <c r="AC579" t="s">
        <v>465</v>
      </c>
      <c r="AD579" s="53">
        <v>7080601</v>
      </c>
      <c r="AE579" s="24">
        <v>8</v>
      </c>
    </row>
    <row r="580" spans="26:31">
      <c r="Z580" s="52">
        <f t="shared" si="26"/>
        <v>7080602</v>
      </c>
      <c r="AB580" s="24" t="s">
        <v>38</v>
      </c>
      <c r="AC580" t="s">
        <v>466</v>
      </c>
      <c r="AD580" s="53">
        <v>7080602</v>
      </c>
      <c r="AE580" s="24">
        <v>8</v>
      </c>
    </row>
    <row r="581" spans="26:31">
      <c r="Z581" s="52">
        <f t="shared" si="26"/>
        <v>7080603</v>
      </c>
      <c r="AB581" s="24" t="s">
        <v>38</v>
      </c>
      <c r="AC581" t="s">
        <v>467</v>
      </c>
      <c r="AD581" s="53">
        <v>7080603</v>
      </c>
      <c r="AE581" s="24">
        <v>8</v>
      </c>
    </row>
    <row r="582" spans="26:31">
      <c r="Z582" s="52">
        <f t="shared" si="26"/>
        <v>7080701</v>
      </c>
      <c r="AB582" s="24" t="s">
        <v>38</v>
      </c>
      <c r="AC582" t="s">
        <v>468</v>
      </c>
      <c r="AD582" s="53">
        <v>7080701</v>
      </c>
      <c r="AE582" s="24">
        <v>8</v>
      </c>
    </row>
    <row r="583" spans="26:31">
      <c r="Z583" s="52">
        <f t="shared" si="26"/>
        <v>7080702</v>
      </c>
      <c r="AB583" s="24" t="s">
        <v>38</v>
      </c>
      <c r="AC583" t="s">
        <v>469</v>
      </c>
      <c r="AD583" s="53">
        <v>7080702</v>
      </c>
      <c r="AE583" s="24">
        <v>8</v>
      </c>
    </row>
    <row r="584" spans="26:31">
      <c r="Z584" s="52">
        <f t="shared" si="26"/>
        <v>7080703</v>
      </c>
      <c r="AB584" s="24" t="s">
        <v>38</v>
      </c>
      <c r="AC584" t="s">
        <v>470</v>
      </c>
      <c r="AD584" s="53">
        <v>7080703</v>
      </c>
      <c r="AE584" s="24">
        <v>8</v>
      </c>
    </row>
    <row r="585" spans="26:31">
      <c r="Z585" s="52">
        <f t="shared" si="26"/>
        <v>7080704</v>
      </c>
      <c r="AB585" s="24" t="s">
        <v>38</v>
      </c>
      <c r="AC585" t="s">
        <v>471</v>
      </c>
      <c r="AD585" s="53">
        <v>7080704</v>
      </c>
      <c r="AE585" s="24">
        <v>8</v>
      </c>
    </row>
    <row r="586" spans="26:31">
      <c r="Z586" s="52">
        <f t="shared" si="26"/>
        <v>7080705</v>
      </c>
      <c r="AB586" s="24" t="s">
        <v>38</v>
      </c>
      <c r="AC586" t="s">
        <v>472</v>
      </c>
      <c r="AD586" s="53">
        <v>7080705</v>
      </c>
      <c r="AE586" s="24">
        <v>8</v>
      </c>
    </row>
    <row r="587" spans="26:31">
      <c r="Z587" s="52">
        <f t="shared" si="26"/>
        <v>4070101</v>
      </c>
      <c r="AB587" s="24" t="s">
        <v>39</v>
      </c>
      <c r="AC587" t="s">
        <v>473</v>
      </c>
      <c r="AD587" s="53">
        <v>4070101</v>
      </c>
      <c r="AE587" s="24">
        <v>7</v>
      </c>
    </row>
    <row r="588" spans="26:31">
      <c r="Z588" s="52">
        <f t="shared" si="26"/>
        <v>4070102</v>
      </c>
      <c r="AB588" s="24" t="s">
        <v>39</v>
      </c>
      <c r="AC588" t="s">
        <v>474</v>
      </c>
      <c r="AD588" s="53">
        <v>4070102</v>
      </c>
      <c r="AE588" s="24">
        <v>7</v>
      </c>
    </row>
    <row r="589" spans="26:31">
      <c r="Z589" s="52">
        <f t="shared" si="26"/>
        <v>4070103</v>
      </c>
      <c r="AB589" s="24" t="s">
        <v>39</v>
      </c>
      <c r="AC589" t="s">
        <v>475</v>
      </c>
      <c r="AD589" s="53">
        <v>4070103</v>
      </c>
      <c r="AE589" s="24">
        <v>7</v>
      </c>
    </row>
    <row r="590" spans="26:31">
      <c r="Z590" s="52">
        <f t="shared" si="26"/>
        <v>4070104</v>
      </c>
      <c r="AB590" s="24" t="s">
        <v>39</v>
      </c>
      <c r="AC590" t="s">
        <v>476</v>
      </c>
      <c r="AD590" s="53">
        <v>4070104</v>
      </c>
      <c r="AE590" s="24">
        <v>7</v>
      </c>
    </row>
    <row r="591" spans="26:31">
      <c r="Z591" s="52">
        <f t="shared" si="26"/>
        <v>4070201</v>
      </c>
      <c r="AB591" s="24" t="s">
        <v>39</v>
      </c>
      <c r="AC591" t="s">
        <v>477</v>
      </c>
      <c r="AD591" s="53">
        <v>4070201</v>
      </c>
      <c r="AE591" s="24">
        <v>7</v>
      </c>
    </row>
    <row r="592" spans="26:31">
      <c r="Z592" s="52">
        <f t="shared" si="26"/>
        <v>4070202</v>
      </c>
      <c r="AB592" s="24" t="s">
        <v>39</v>
      </c>
      <c r="AC592" t="s">
        <v>478</v>
      </c>
      <c r="AD592" s="53">
        <v>4070202</v>
      </c>
      <c r="AE592" s="24">
        <v>7</v>
      </c>
    </row>
    <row r="593" spans="26:31">
      <c r="Z593" s="52">
        <f t="shared" si="26"/>
        <v>4070203</v>
      </c>
      <c r="AB593" s="24" t="s">
        <v>39</v>
      </c>
      <c r="AC593" t="s">
        <v>479</v>
      </c>
      <c r="AD593" s="53">
        <v>4070203</v>
      </c>
      <c r="AE593" s="24">
        <v>7</v>
      </c>
    </row>
    <row r="594" spans="26:31">
      <c r="Z594" s="52">
        <f t="shared" si="26"/>
        <v>4070204</v>
      </c>
      <c r="AB594" s="24" t="s">
        <v>39</v>
      </c>
      <c r="AC594" t="s">
        <v>480</v>
      </c>
      <c r="AD594" s="53">
        <v>4070204</v>
      </c>
      <c r="AE594" s="24">
        <v>7</v>
      </c>
    </row>
    <row r="595" spans="26:31">
      <c r="Z595" s="52">
        <f t="shared" si="26"/>
        <v>4070205</v>
      </c>
      <c r="AB595" s="24" t="s">
        <v>39</v>
      </c>
      <c r="AC595" t="s">
        <v>481</v>
      </c>
      <c r="AD595" s="53">
        <v>4070205</v>
      </c>
      <c r="AE595" s="24">
        <v>7</v>
      </c>
    </row>
    <row r="596" spans="26:31">
      <c r="Z596" s="52">
        <f t="shared" si="26"/>
        <v>4070301</v>
      </c>
      <c r="AB596" s="24" t="s">
        <v>39</v>
      </c>
      <c r="AC596" t="s">
        <v>482</v>
      </c>
      <c r="AD596" s="53">
        <v>4070301</v>
      </c>
      <c r="AE596" s="24">
        <v>7</v>
      </c>
    </row>
    <row r="597" spans="26:31">
      <c r="Z597" s="52">
        <f t="shared" si="26"/>
        <v>4070302</v>
      </c>
      <c r="AB597" s="24" t="s">
        <v>39</v>
      </c>
      <c r="AC597" t="s">
        <v>483</v>
      </c>
      <c r="AD597" s="53">
        <v>4070302</v>
      </c>
      <c r="AE597" s="24">
        <v>7</v>
      </c>
    </row>
    <row r="598" spans="26:31">
      <c r="Z598" s="52">
        <f t="shared" ref="Z598:Z661" si="27">$AD598</f>
        <v>4070303</v>
      </c>
      <c r="AB598" s="24" t="s">
        <v>39</v>
      </c>
      <c r="AC598" t="s">
        <v>865</v>
      </c>
      <c r="AD598" s="53">
        <v>4070303</v>
      </c>
      <c r="AE598" s="24">
        <v>7</v>
      </c>
    </row>
    <row r="599" spans="26:31">
      <c r="Z599" s="52">
        <f t="shared" si="27"/>
        <v>4070304</v>
      </c>
      <c r="AB599" s="24" t="s">
        <v>39</v>
      </c>
      <c r="AC599" t="s">
        <v>484</v>
      </c>
      <c r="AD599" s="53">
        <v>4070304</v>
      </c>
      <c r="AE599" s="24">
        <v>7</v>
      </c>
    </row>
    <row r="600" spans="26:31">
      <c r="Z600" s="52">
        <f t="shared" si="27"/>
        <v>4070401</v>
      </c>
      <c r="AB600" s="24" t="s">
        <v>39</v>
      </c>
      <c r="AC600" t="s">
        <v>485</v>
      </c>
      <c r="AD600" s="53">
        <v>4070401</v>
      </c>
      <c r="AE600" s="24">
        <v>7</v>
      </c>
    </row>
    <row r="601" spans="26:31">
      <c r="Z601" s="52">
        <f t="shared" si="27"/>
        <v>4070402</v>
      </c>
      <c r="AB601" s="24" t="s">
        <v>39</v>
      </c>
      <c r="AC601" t="s">
        <v>486</v>
      </c>
      <c r="AD601" s="53">
        <v>4070402</v>
      </c>
      <c r="AE601" s="24">
        <v>7</v>
      </c>
    </row>
    <row r="602" spans="26:31">
      <c r="Z602" s="52">
        <f t="shared" si="27"/>
        <v>4070403</v>
      </c>
      <c r="AB602" s="24" t="s">
        <v>39</v>
      </c>
      <c r="AC602" t="s">
        <v>487</v>
      </c>
      <c r="AD602" s="53">
        <v>4070403</v>
      </c>
      <c r="AE602" s="24">
        <v>7</v>
      </c>
    </row>
    <row r="603" spans="26:31">
      <c r="Z603" s="52">
        <f t="shared" si="27"/>
        <v>4070404</v>
      </c>
      <c r="AB603" s="24" t="s">
        <v>39</v>
      </c>
      <c r="AC603" t="s">
        <v>488</v>
      </c>
      <c r="AD603" s="53">
        <v>4070404</v>
      </c>
      <c r="AE603" s="24">
        <v>7</v>
      </c>
    </row>
    <row r="604" spans="26:31">
      <c r="Z604" s="52">
        <f t="shared" si="27"/>
        <v>4070501</v>
      </c>
      <c r="AB604" s="24" t="s">
        <v>39</v>
      </c>
      <c r="AC604" t="s">
        <v>489</v>
      </c>
      <c r="AD604" s="53">
        <v>4070501</v>
      </c>
      <c r="AE604" s="24">
        <v>7</v>
      </c>
    </row>
    <row r="605" spans="26:31">
      <c r="Z605" s="52">
        <f t="shared" si="27"/>
        <v>4070502</v>
      </c>
      <c r="AB605" s="24" t="s">
        <v>39</v>
      </c>
      <c r="AC605" t="s">
        <v>490</v>
      </c>
      <c r="AD605" s="53">
        <v>4070502</v>
      </c>
      <c r="AE605" s="24">
        <v>7</v>
      </c>
    </row>
    <row r="606" spans="26:31">
      <c r="Z606" s="52">
        <f t="shared" si="27"/>
        <v>4070503</v>
      </c>
      <c r="AB606" s="24" t="s">
        <v>39</v>
      </c>
      <c r="AC606" t="s">
        <v>491</v>
      </c>
      <c r="AD606" s="53">
        <v>4070503</v>
      </c>
      <c r="AE606" s="24">
        <v>7</v>
      </c>
    </row>
    <row r="607" spans="26:31">
      <c r="Z607" s="52">
        <f t="shared" si="27"/>
        <v>4070504</v>
      </c>
      <c r="AB607" s="24" t="s">
        <v>39</v>
      </c>
      <c r="AC607" t="s">
        <v>492</v>
      </c>
      <c r="AD607" s="53">
        <v>4070504</v>
      </c>
      <c r="AE607" s="24">
        <v>7</v>
      </c>
    </row>
    <row r="608" spans="26:31">
      <c r="Z608" s="52">
        <f t="shared" si="27"/>
        <v>4070505</v>
      </c>
      <c r="AB608" s="24" t="s">
        <v>39</v>
      </c>
      <c r="AC608" t="s">
        <v>493</v>
      </c>
      <c r="AD608" s="53">
        <v>4070505</v>
      </c>
      <c r="AE608" s="24">
        <v>7</v>
      </c>
    </row>
    <row r="609" spans="26:31">
      <c r="Z609" s="52">
        <f t="shared" si="27"/>
        <v>4070506</v>
      </c>
      <c r="AB609" s="24" t="s">
        <v>39</v>
      </c>
      <c r="AC609" t="s">
        <v>494</v>
      </c>
      <c r="AD609" s="53">
        <v>4070506</v>
      </c>
      <c r="AE609" s="24">
        <v>7</v>
      </c>
    </row>
    <row r="610" spans="26:31">
      <c r="Z610" s="52">
        <f t="shared" si="27"/>
        <v>4070601</v>
      </c>
      <c r="AB610" s="24" t="s">
        <v>39</v>
      </c>
      <c r="AC610" t="s">
        <v>495</v>
      </c>
      <c r="AD610" s="53">
        <v>4070601</v>
      </c>
      <c r="AE610" s="24">
        <v>7</v>
      </c>
    </row>
    <row r="611" spans="26:31">
      <c r="Z611" s="52">
        <f t="shared" si="27"/>
        <v>4070602</v>
      </c>
      <c r="AB611" s="24" t="s">
        <v>39</v>
      </c>
      <c r="AC611" t="s">
        <v>496</v>
      </c>
      <c r="AD611" s="53">
        <v>4070602</v>
      </c>
      <c r="AE611" s="24">
        <v>7</v>
      </c>
    </row>
    <row r="612" spans="26:31">
      <c r="Z612" s="52">
        <f t="shared" si="27"/>
        <v>4070603</v>
      </c>
      <c r="AB612" s="24" t="s">
        <v>39</v>
      </c>
      <c r="AC612" t="s">
        <v>497</v>
      </c>
      <c r="AD612" s="53">
        <v>4070603</v>
      </c>
      <c r="AE612" s="24">
        <v>7</v>
      </c>
    </row>
    <row r="613" spans="26:31">
      <c r="Z613" s="52">
        <f t="shared" si="27"/>
        <v>4070604</v>
      </c>
      <c r="AB613" s="24" t="s">
        <v>39</v>
      </c>
      <c r="AC613" t="s">
        <v>498</v>
      </c>
      <c r="AD613" s="53">
        <v>4070604</v>
      </c>
      <c r="AE613" s="24">
        <v>7</v>
      </c>
    </row>
    <row r="614" spans="26:31">
      <c r="Z614" s="52">
        <f t="shared" si="27"/>
        <v>4070701</v>
      </c>
      <c r="AB614" s="24" t="s">
        <v>39</v>
      </c>
      <c r="AC614" t="s">
        <v>499</v>
      </c>
      <c r="AD614" s="53">
        <v>4070701</v>
      </c>
      <c r="AE614" s="24">
        <v>7</v>
      </c>
    </row>
    <row r="615" spans="26:31">
      <c r="Z615" s="52">
        <f t="shared" si="27"/>
        <v>4070702</v>
      </c>
      <c r="AB615" s="24" t="s">
        <v>39</v>
      </c>
      <c r="AC615" t="s">
        <v>500</v>
      </c>
      <c r="AD615" s="53">
        <v>4070702</v>
      </c>
      <c r="AE615" s="24">
        <v>7</v>
      </c>
    </row>
    <row r="616" spans="26:31">
      <c r="Z616" s="52">
        <f t="shared" si="27"/>
        <v>4070703</v>
      </c>
      <c r="AB616" s="24" t="s">
        <v>39</v>
      </c>
      <c r="AC616" t="s">
        <v>501</v>
      </c>
      <c r="AD616" s="53">
        <v>4070703</v>
      </c>
      <c r="AE616" s="24">
        <v>7</v>
      </c>
    </row>
    <row r="617" spans="26:31">
      <c r="Z617" s="52">
        <f t="shared" si="27"/>
        <v>4070704</v>
      </c>
      <c r="AB617" s="24" t="s">
        <v>39</v>
      </c>
      <c r="AC617" t="s">
        <v>502</v>
      </c>
      <c r="AD617" s="53">
        <v>4070704</v>
      </c>
      <c r="AE617" s="24">
        <v>7</v>
      </c>
    </row>
    <row r="618" spans="26:31">
      <c r="Z618" s="52">
        <f t="shared" si="27"/>
        <v>4060101</v>
      </c>
      <c r="AB618" s="24" t="s">
        <v>39</v>
      </c>
      <c r="AC618" t="s">
        <v>503</v>
      </c>
      <c r="AD618" s="53">
        <v>4060101</v>
      </c>
      <c r="AE618" s="24">
        <v>6</v>
      </c>
    </row>
    <row r="619" spans="26:31">
      <c r="Z619" s="52">
        <f t="shared" si="27"/>
        <v>4060102</v>
      </c>
      <c r="AB619" s="24" t="s">
        <v>39</v>
      </c>
      <c r="AC619" t="s">
        <v>504</v>
      </c>
      <c r="AD619" s="53">
        <v>4060102</v>
      </c>
      <c r="AE619" s="24">
        <v>6</v>
      </c>
    </row>
    <row r="620" spans="26:31">
      <c r="Z620" s="52">
        <f t="shared" si="27"/>
        <v>4060103</v>
      </c>
      <c r="AB620" s="24" t="s">
        <v>39</v>
      </c>
      <c r="AC620" t="s">
        <v>505</v>
      </c>
      <c r="AD620" s="53">
        <v>4060103</v>
      </c>
      <c r="AE620" s="24">
        <v>6</v>
      </c>
    </row>
    <row r="621" spans="26:31">
      <c r="Z621" s="52">
        <f t="shared" si="27"/>
        <v>4060104</v>
      </c>
      <c r="AB621" s="24" t="s">
        <v>39</v>
      </c>
      <c r="AC621" t="s">
        <v>506</v>
      </c>
      <c r="AD621" s="53">
        <v>4060104</v>
      </c>
      <c r="AE621" s="24">
        <v>6</v>
      </c>
    </row>
    <row r="622" spans="26:31">
      <c r="Z622" s="52">
        <f t="shared" si="27"/>
        <v>4060105</v>
      </c>
      <c r="AB622" s="24" t="s">
        <v>39</v>
      </c>
      <c r="AC622" t="s">
        <v>507</v>
      </c>
      <c r="AD622" s="53">
        <v>4060105</v>
      </c>
      <c r="AE622" s="24">
        <v>6</v>
      </c>
    </row>
    <row r="623" spans="26:31">
      <c r="Z623" s="52">
        <f t="shared" si="27"/>
        <v>4060201</v>
      </c>
      <c r="AB623" s="24" t="s">
        <v>39</v>
      </c>
      <c r="AC623" t="s">
        <v>508</v>
      </c>
      <c r="AD623" s="53">
        <v>4060201</v>
      </c>
      <c r="AE623" s="24">
        <v>6</v>
      </c>
    </row>
    <row r="624" spans="26:31">
      <c r="Z624" s="52">
        <f t="shared" si="27"/>
        <v>4060202</v>
      </c>
      <c r="AB624" s="24" t="s">
        <v>39</v>
      </c>
      <c r="AC624" t="s">
        <v>509</v>
      </c>
      <c r="AD624" s="53">
        <v>4060202</v>
      </c>
      <c r="AE624" s="24">
        <v>6</v>
      </c>
    </row>
    <row r="625" spans="26:31">
      <c r="Z625" s="52">
        <f t="shared" si="27"/>
        <v>4060203</v>
      </c>
      <c r="AB625" s="24" t="s">
        <v>39</v>
      </c>
      <c r="AC625" t="s">
        <v>510</v>
      </c>
      <c r="AD625" s="53">
        <v>4060203</v>
      </c>
      <c r="AE625" s="24">
        <v>6</v>
      </c>
    </row>
    <row r="626" spans="26:31">
      <c r="Z626" s="52">
        <f t="shared" si="27"/>
        <v>4060204</v>
      </c>
      <c r="AB626" s="24" t="s">
        <v>39</v>
      </c>
      <c r="AC626" t="s">
        <v>511</v>
      </c>
      <c r="AD626" s="53">
        <v>4060204</v>
      </c>
      <c r="AE626" s="24">
        <v>6</v>
      </c>
    </row>
    <row r="627" spans="26:31">
      <c r="Z627" s="52">
        <f t="shared" si="27"/>
        <v>4060205</v>
      </c>
      <c r="AB627" s="24" t="s">
        <v>39</v>
      </c>
      <c r="AC627" t="s">
        <v>512</v>
      </c>
      <c r="AD627" s="53">
        <v>4060205</v>
      </c>
      <c r="AE627" s="24">
        <v>6</v>
      </c>
    </row>
    <row r="628" spans="26:31">
      <c r="Z628" s="52">
        <f t="shared" si="27"/>
        <v>4060301</v>
      </c>
      <c r="AB628" s="24" t="s">
        <v>39</v>
      </c>
      <c r="AC628" t="s">
        <v>513</v>
      </c>
      <c r="AD628" s="53">
        <v>4060301</v>
      </c>
      <c r="AE628" s="24">
        <v>6</v>
      </c>
    </row>
    <row r="629" spans="26:31">
      <c r="Z629" s="52">
        <f t="shared" si="27"/>
        <v>4060302</v>
      </c>
      <c r="AB629" s="24" t="s">
        <v>39</v>
      </c>
      <c r="AC629" t="s">
        <v>514</v>
      </c>
      <c r="AD629" s="53">
        <v>4060302</v>
      </c>
      <c r="AE629" s="24">
        <v>6</v>
      </c>
    </row>
    <row r="630" spans="26:31">
      <c r="Z630" s="52">
        <f t="shared" si="27"/>
        <v>4060303</v>
      </c>
      <c r="AB630" s="24" t="s">
        <v>39</v>
      </c>
      <c r="AC630" t="s">
        <v>515</v>
      </c>
      <c r="AD630" s="53">
        <v>4060303</v>
      </c>
      <c r="AE630" s="24">
        <v>6</v>
      </c>
    </row>
    <row r="631" spans="26:31">
      <c r="Z631" s="52">
        <f t="shared" si="27"/>
        <v>4060304</v>
      </c>
      <c r="AB631" s="24" t="s">
        <v>39</v>
      </c>
      <c r="AC631" t="s">
        <v>516</v>
      </c>
      <c r="AD631" s="53">
        <v>4060304</v>
      </c>
      <c r="AE631" s="24">
        <v>6</v>
      </c>
    </row>
    <row r="632" spans="26:31">
      <c r="Z632" s="52">
        <f t="shared" si="27"/>
        <v>4060401</v>
      </c>
      <c r="AB632" s="24" t="s">
        <v>39</v>
      </c>
      <c r="AC632" t="s">
        <v>517</v>
      </c>
      <c r="AD632" s="53">
        <v>4060401</v>
      </c>
      <c r="AE632" s="24">
        <v>6</v>
      </c>
    </row>
    <row r="633" spans="26:31">
      <c r="Z633" s="52">
        <f t="shared" si="27"/>
        <v>4060402</v>
      </c>
      <c r="AB633" s="24" t="s">
        <v>39</v>
      </c>
      <c r="AC633" t="s">
        <v>518</v>
      </c>
      <c r="AD633" s="53">
        <v>4060402</v>
      </c>
      <c r="AE633" s="24">
        <v>6</v>
      </c>
    </row>
    <row r="634" spans="26:31">
      <c r="Z634" s="52">
        <f t="shared" si="27"/>
        <v>4060403</v>
      </c>
      <c r="AB634" s="24" t="s">
        <v>39</v>
      </c>
      <c r="AC634" t="s">
        <v>519</v>
      </c>
      <c r="AD634" s="53">
        <v>4060403</v>
      </c>
      <c r="AE634" s="24">
        <v>6</v>
      </c>
    </row>
    <row r="635" spans="26:31">
      <c r="Z635" s="52">
        <f t="shared" si="27"/>
        <v>4060404</v>
      </c>
      <c r="AB635" s="24" t="s">
        <v>39</v>
      </c>
      <c r="AC635" t="s">
        <v>520</v>
      </c>
      <c r="AD635" s="53">
        <v>4060404</v>
      </c>
      <c r="AE635" s="24">
        <v>6</v>
      </c>
    </row>
    <row r="636" spans="26:31">
      <c r="Z636" s="52">
        <f t="shared" si="27"/>
        <v>4060501</v>
      </c>
      <c r="AB636" s="24" t="s">
        <v>39</v>
      </c>
      <c r="AC636" t="s">
        <v>521</v>
      </c>
      <c r="AD636" s="53">
        <v>4060501</v>
      </c>
      <c r="AE636" s="24">
        <v>6</v>
      </c>
    </row>
    <row r="637" spans="26:31">
      <c r="Z637" s="52">
        <f t="shared" si="27"/>
        <v>4060502</v>
      </c>
      <c r="AB637" s="24" t="s">
        <v>39</v>
      </c>
      <c r="AC637" t="s">
        <v>522</v>
      </c>
      <c r="AD637" s="53">
        <v>4060502</v>
      </c>
      <c r="AE637" s="24">
        <v>6</v>
      </c>
    </row>
    <row r="638" spans="26:31">
      <c r="Z638" s="52">
        <f t="shared" si="27"/>
        <v>4060503</v>
      </c>
      <c r="AB638" s="24" t="s">
        <v>39</v>
      </c>
      <c r="AC638" t="s">
        <v>523</v>
      </c>
      <c r="AD638" s="53">
        <v>4060503</v>
      </c>
      <c r="AE638" s="24">
        <v>6</v>
      </c>
    </row>
    <row r="639" spans="26:31">
      <c r="Z639" s="52">
        <f t="shared" si="27"/>
        <v>4060504</v>
      </c>
      <c r="AB639" s="24" t="s">
        <v>39</v>
      </c>
      <c r="AC639" t="s">
        <v>524</v>
      </c>
      <c r="AD639" s="53">
        <v>4060504</v>
      </c>
      <c r="AE639" s="24">
        <v>6</v>
      </c>
    </row>
    <row r="640" spans="26:31">
      <c r="Z640" s="52">
        <f t="shared" si="27"/>
        <v>4060505</v>
      </c>
      <c r="AB640" s="24" t="s">
        <v>39</v>
      </c>
      <c r="AC640" t="s">
        <v>525</v>
      </c>
      <c r="AD640" s="53">
        <v>4060505</v>
      </c>
      <c r="AE640" s="24">
        <v>6</v>
      </c>
    </row>
    <row r="641" spans="26:31">
      <c r="Z641" s="52">
        <f t="shared" si="27"/>
        <v>4060506</v>
      </c>
      <c r="AB641" s="24" t="s">
        <v>39</v>
      </c>
      <c r="AC641" t="s">
        <v>526</v>
      </c>
      <c r="AD641" s="53">
        <v>4060506</v>
      </c>
      <c r="AE641" s="24">
        <v>6</v>
      </c>
    </row>
    <row r="642" spans="26:31">
      <c r="Z642" s="52">
        <f t="shared" si="27"/>
        <v>4060601</v>
      </c>
      <c r="AB642" s="24" t="s">
        <v>39</v>
      </c>
      <c r="AC642" t="s">
        <v>527</v>
      </c>
      <c r="AD642" s="53">
        <v>4060601</v>
      </c>
      <c r="AE642" s="24">
        <v>6</v>
      </c>
    </row>
    <row r="643" spans="26:31">
      <c r="Z643" s="52">
        <f t="shared" si="27"/>
        <v>4060602</v>
      </c>
      <c r="AB643" s="24" t="s">
        <v>39</v>
      </c>
      <c r="AC643" t="s">
        <v>528</v>
      </c>
      <c r="AD643" s="53">
        <v>4060602</v>
      </c>
      <c r="AE643" s="24">
        <v>6</v>
      </c>
    </row>
    <row r="644" spans="26:31">
      <c r="Z644" s="52">
        <f t="shared" si="27"/>
        <v>4060603</v>
      </c>
      <c r="AB644" s="24" t="s">
        <v>39</v>
      </c>
      <c r="AC644" t="s">
        <v>529</v>
      </c>
      <c r="AD644" s="53">
        <v>4060603</v>
      </c>
      <c r="AE644" s="24">
        <v>6</v>
      </c>
    </row>
    <row r="645" spans="26:31">
      <c r="Z645" s="52">
        <f t="shared" si="27"/>
        <v>4060604</v>
      </c>
      <c r="AB645" s="24" t="s">
        <v>39</v>
      </c>
      <c r="AC645" t="s">
        <v>530</v>
      </c>
      <c r="AD645" s="53">
        <v>4060604</v>
      </c>
      <c r="AE645" s="24">
        <v>6</v>
      </c>
    </row>
    <row r="646" spans="26:31">
      <c r="Z646" s="52">
        <f t="shared" si="27"/>
        <v>4060605</v>
      </c>
      <c r="AB646" s="24" t="s">
        <v>39</v>
      </c>
      <c r="AC646" t="s">
        <v>531</v>
      </c>
      <c r="AD646" s="53">
        <v>4060605</v>
      </c>
      <c r="AE646" s="24">
        <v>6</v>
      </c>
    </row>
    <row r="647" spans="26:31">
      <c r="Z647" s="52">
        <f t="shared" si="27"/>
        <v>4060606</v>
      </c>
      <c r="AB647" s="24" t="s">
        <v>39</v>
      </c>
      <c r="AC647" t="s">
        <v>532</v>
      </c>
      <c r="AD647" s="53">
        <v>4060606</v>
      </c>
      <c r="AE647" s="24">
        <v>6</v>
      </c>
    </row>
    <row r="648" spans="26:31">
      <c r="Z648" s="52">
        <f t="shared" si="27"/>
        <v>4060701</v>
      </c>
      <c r="AB648" s="24" t="s">
        <v>39</v>
      </c>
      <c r="AC648" t="s">
        <v>533</v>
      </c>
      <c r="AD648" s="53">
        <v>4060701</v>
      </c>
      <c r="AE648" s="24">
        <v>6</v>
      </c>
    </row>
    <row r="649" spans="26:31">
      <c r="Z649" s="52">
        <f t="shared" si="27"/>
        <v>4060702</v>
      </c>
      <c r="AB649" s="24" t="s">
        <v>39</v>
      </c>
      <c r="AC649" t="s">
        <v>534</v>
      </c>
      <c r="AD649" s="53">
        <v>4060702</v>
      </c>
      <c r="AE649" s="24">
        <v>6</v>
      </c>
    </row>
    <row r="650" spans="26:31">
      <c r="Z650" s="52">
        <f t="shared" si="27"/>
        <v>4060703</v>
      </c>
      <c r="AB650" s="24" t="s">
        <v>39</v>
      </c>
      <c r="AC650" t="s">
        <v>535</v>
      </c>
      <c r="AD650" s="53">
        <v>4060703</v>
      </c>
      <c r="AE650" s="24">
        <v>6</v>
      </c>
    </row>
    <row r="651" spans="26:31">
      <c r="Z651" s="52">
        <f t="shared" si="27"/>
        <v>4060704</v>
      </c>
      <c r="AB651" s="24" t="s">
        <v>39</v>
      </c>
      <c r="AC651" t="s">
        <v>536</v>
      </c>
      <c r="AD651" s="53">
        <v>4060704</v>
      </c>
      <c r="AE651" s="24">
        <v>6</v>
      </c>
    </row>
    <row r="652" spans="26:31">
      <c r="Z652" s="52">
        <f t="shared" si="27"/>
        <v>4050101</v>
      </c>
      <c r="AB652" s="24" t="s">
        <v>39</v>
      </c>
      <c r="AC652" t="s">
        <v>537</v>
      </c>
      <c r="AD652" s="53">
        <v>4050101</v>
      </c>
      <c r="AE652" s="24">
        <v>5</v>
      </c>
    </row>
    <row r="653" spans="26:31">
      <c r="Z653" s="52">
        <f t="shared" si="27"/>
        <v>4050102</v>
      </c>
      <c r="AB653" s="24" t="s">
        <v>39</v>
      </c>
      <c r="AC653" t="s">
        <v>538</v>
      </c>
      <c r="AD653" s="53">
        <v>4050102</v>
      </c>
      <c r="AE653" s="24">
        <v>5</v>
      </c>
    </row>
    <row r="654" spans="26:31">
      <c r="Z654" s="52">
        <f t="shared" si="27"/>
        <v>4050103</v>
      </c>
      <c r="AB654" s="24" t="s">
        <v>39</v>
      </c>
      <c r="AC654" t="s">
        <v>539</v>
      </c>
      <c r="AD654" s="53">
        <v>4050103</v>
      </c>
      <c r="AE654" s="24">
        <v>5</v>
      </c>
    </row>
    <row r="655" spans="26:31">
      <c r="Z655" s="52">
        <f t="shared" si="27"/>
        <v>4050104</v>
      </c>
      <c r="AB655" s="24" t="s">
        <v>39</v>
      </c>
      <c r="AC655" t="s">
        <v>540</v>
      </c>
      <c r="AD655" s="53">
        <v>4050104</v>
      </c>
      <c r="AE655" s="24">
        <v>5</v>
      </c>
    </row>
    <row r="656" spans="26:31">
      <c r="Z656" s="52">
        <f t="shared" si="27"/>
        <v>4050201</v>
      </c>
      <c r="AB656" s="24" t="s">
        <v>39</v>
      </c>
      <c r="AC656" t="s">
        <v>541</v>
      </c>
      <c r="AD656" s="53">
        <v>4050201</v>
      </c>
      <c r="AE656" s="24">
        <v>5</v>
      </c>
    </row>
    <row r="657" spans="26:31">
      <c r="Z657" s="52">
        <f t="shared" si="27"/>
        <v>4050202</v>
      </c>
      <c r="AB657" s="24" t="s">
        <v>39</v>
      </c>
      <c r="AC657" t="s">
        <v>542</v>
      </c>
      <c r="AD657" s="53">
        <v>4050202</v>
      </c>
      <c r="AE657" s="24">
        <v>5</v>
      </c>
    </row>
    <row r="658" spans="26:31">
      <c r="Z658" s="52">
        <f t="shared" si="27"/>
        <v>4050203</v>
      </c>
      <c r="AB658" s="24" t="s">
        <v>39</v>
      </c>
      <c r="AC658" t="s">
        <v>543</v>
      </c>
      <c r="AD658" s="53">
        <v>4050203</v>
      </c>
      <c r="AE658" s="24">
        <v>5</v>
      </c>
    </row>
    <row r="659" spans="26:31">
      <c r="Z659" s="52">
        <f t="shared" si="27"/>
        <v>4050204</v>
      </c>
      <c r="AB659" s="24" t="s">
        <v>39</v>
      </c>
      <c r="AC659" t="s">
        <v>544</v>
      </c>
      <c r="AD659" s="53">
        <v>4050204</v>
      </c>
      <c r="AE659" s="24">
        <v>5</v>
      </c>
    </row>
    <row r="660" spans="26:31">
      <c r="Z660" s="52">
        <f t="shared" si="27"/>
        <v>4050205</v>
      </c>
      <c r="AB660" s="24" t="s">
        <v>39</v>
      </c>
      <c r="AC660" t="s">
        <v>545</v>
      </c>
      <c r="AD660" s="53">
        <v>4050205</v>
      </c>
      <c r="AE660" s="24">
        <v>5</v>
      </c>
    </row>
    <row r="661" spans="26:31">
      <c r="Z661" s="52">
        <f t="shared" si="27"/>
        <v>4050301</v>
      </c>
      <c r="AB661" s="24" t="s">
        <v>39</v>
      </c>
      <c r="AC661" t="s">
        <v>546</v>
      </c>
      <c r="AD661" s="53">
        <v>4050301</v>
      </c>
      <c r="AE661" s="24">
        <v>5</v>
      </c>
    </row>
    <row r="662" spans="26:31">
      <c r="Z662" s="52">
        <f t="shared" ref="Z662:Z725" si="28">$AD662</f>
        <v>4050302</v>
      </c>
      <c r="AB662" s="24" t="s">
        <v>39</v>
      </c>
      <c r="AC662" t="s">
        <v>547</v>
      </c>
      <c r="AD662" s="53">
        <v>4050302</v>
      </c>
      <c r="AE662" s="24">
        <v>5</v>
      </c>
    </row>
    <row r="663" spans="26:31">
      <c r="Z663" s="52">
        <f t="shared" si="28"/>
        <v>4050303</v>
      </c>
      <c r="AB663" s="24" t="s">
        <v>39</v>
      </c>
      <c r="AC663" t="s">
        <v>548</v>
      </c>
      <c r="AD663" s="53">
        <v>4050303</v>
      </c>
      <c r="AE663" s="24">
        <v>5</v>
      </c>
    </row>
    <row r="664" spans="26:31">
      <c r="Z664" s="52">
        <f t="shared" si="28"/>
        <v>4050304</v>
      </c>
      <c r="AB664" s="24" t="s">
        <v>39</v>
      </c>
      <c r="AC664" t="s">
        <v>549</v>
      </c>
      <c r="AD664" s="53">
        <v>4050304</v>
      </c>
      <c r="AE664" s="24">
        <v>5</v>
      </c>
    </row>
    <row r="665" spans="26:31">
      <c r="Z665" s="52">
        <f t="shared" si="28"/>
        <v>4050305</v>
      </c>
      <c r="AB665" s="24" t="s">
        <v>39</v>
      </c>
      <c r="AC665" t="s">
        <v>550</v>
      </c>
      <c r="AD665" s="53">
        <v>4050305</v>
      </c>
      <c r="AE665" s="24">
        <v>5</v>
      </c>
    </row>
    <row r="666" spans="26:31">
      <c r="Z666" s="52">
        <f t="shared" si="28"/>
        <v>4050401</v>
      </c>
      <c r="AB666" s="24" t="s">
        <v>39</v>
      </c>
      <c r="AC666" t="s">
        <v>551</v>
      </c>
      <c r="AD666" s="53">
        <v>4050401</v>
      </c>
      <c r="AE666" s="24">
        <v>5</v>
      </c>
    </row>
    <row r="667" spans="26:31">
      <c r="Z667" s="52">
        <f t="shared" si="28"/>
        <v>4050402</v>
      </c>
      <c r="AB667" s="24" t="s">
        <v>39</v>
      </c>
      <c r="AC667" t="s">
        <v>552</v>
      </c>
      <c r="AD667" s="53">
        <v>4050402</v>
      </c>
      <c r="AE667" s="24">
        <v>5</v>
      </c>
    </row>
    <row r="668" spans="26:31">
      <c r="Z668" s="52">
        <f t="shared" si="28"/>
        <v>4050403</v>
      </c>
      <c r="AB668" s="24" t="s">
        <v>39</v>
      </c>
      <c r="AC668" t="s">
        <v>553</v>
      </c>
      <c r="AD668" s="53">
        <v>4050403</v>
      </c>
      <c r="AE668" s="24">
        <v>5</v>
      </c>
    </row>
    <row r="669" spans="26:31">
      <c r="Z669" s="52">
        <f t="shared" si="28"/>
        <v>4050404</v>
      </c>
      <c r="AB669" s="24" t="s">
        <v>39</v>
      </c>
      <c r="AC669" t="s">
        <v>554</v>
      </c>
      <c r="AD669" s="53">
        <v>4050404</v>
      </c>
      <c r="AE669" s="24">
        <v>5</v>
      </c>
    </row>
    <row r="670" spans="26:31">
      <c r="Z670" s="52">
        <f t="shared" si="28"/>
        <v>4050405</v>
      </c>
      <c r="AB670" s="24" t="s">
        <v>39</v>
      </c>
      <c r="AC670" t="s">
        <v>555</v>
      </c>
      <c r="AD670" s="53">
        <v>4050405</v>
      </c>
      <c r="AE670" s="24">
        <v>5</v>
      </c>
    </row>
    <row r="671" spans="26:31">
      <c r="Z671" s="52">
        <f t="shared" si="28"/>
        <v>4050501</v>
      </c>
      <c r="AB671" s="24" t="s">
        <v>39</v>
      </c>
      <c r="AC671" t="s">
        <v>556</v>
      </c>
      <c r="AD671" s="53">
        <v>4050501</v>
      </c>
      <c r="AE671" s="24">
        <v>5</v>
      </c>
    </row>
    <row r="672" spans="26:31">
      <c r="Z672" s="52">
        <f t="shared" si="28"/>
        <v>4050502</v>
      </c>
      <c r="AB672" s="24" t="s">
        <v>39</v>
      </c>
      <c r="AC672" t="s">
        <v>557</v>
      </c>
      <c r="AD672" s="53">
        <v>4050502</v>
      </c>
      <c r="AE672" s="24">
        <v>5</v>
      </c>
    </row>
    <row r="673" spans="26:31">
      <c r="Z673" s="52">
        <f t="shared" si="28"/>
        <v>4050503</v>
      </c>
      <c r="AB673" s="24" t="s">
        <v>39</v>
      </c>
      <c r="AC673" t="s">
        <v>558</v>
      </c>
      <c r="AD673" s="53">
        <v>4050503</v>
      </c>
      <c r="AE673" s="24">
        <v>5</v>
      </c>
    </row>
    <row r="674" spans="26:31">
      <c r="Z674" s="52">
        <f t="shared" si="28"/>
        <v>4050504</v>
      </c>
      <c r="AB674" s="24" t="s">
        <v>39</v>
      </c>
      <c r="AC674" t="s">
        <v>559</v>
      </c>
      <c r="AD674" s="53">
        <v>4050504</v>
      </c>
      <c r="AE674" s="24">
        <v>5</v>
      </c>
    </row>
    <row r="675" spans="26:31">
      <c r="Z675" s="52">
        <f t="shared" si="28"/>
        <v>4050505</v>
      </c>
      <c r="AB675" s="24" t="s">
        <v>39</v>
      </c>
      <c r="AC675" t="s">
        <v>560</v>
      </c>
      <c r="AD675" s="53">
        <v>4050505</v>
      </c>
      <c r="AE675" s="24">
        <v>5</v>
      </c>
    </row>
    <row r="676" spans="26:31">
      <c r="Z676" s="52">
        <f t="shared" si="28"/>
        <v>4050506</v>
      </c>
      <c r="AB676" s="24" t="s">
        <v>39</v>
      </c>
      <c r="AC676" t="s">
        <v>561</v>
      </c>
      <c r="AD676" s="53">
        <v>4050506</v>
      </c>
      <c r="AE676" s="24">
        <v>5</v>
      </c>
    </row>
    <row r="677" spans="26:31">
      <c r="Z677" s="52">
        <f t="shared" si="28"/>
        <v>4050601</v>
      </c>
      <c r="AB677" s="24" t="s">
        <v>39</v>
      </c>
      <c r="AC677" t="s">
        <v>562</v>
      </c>
      <c r="AD677" s="53">
        <v>4050601</v>
      </c>
      <c r="AE677" s="24">
        <v>5</v>
      </c>
    </row>
    <row r="678" spans="26:31">
      <c r="Z678" s="52">
        <f t="shared" si="28"/>
        <v>4050602</v>
      </c>
      <c r="AB678" s="24" t="s">
        <v>39</v>
      </c>
      <c r="AC678" t="s">
        <v>563</v>
      </c>
      <c r="AD678" s="53">
        <v>4050602</v>
      </c>
      <c r="AE678" s="24">
        <v>5</v>
      </c>
    </row>
    <row r="679" spans="26:31">
      <c r="Z679" s="52">
        <f t="shared" si="28"/>
        <v>4050603</v>
      </c>
      <c r="AB679" s="24" t="s">
        <v>39</v>
      </c>
      <c r="AC679" t="s">
        <v>564</v>
      </c>
      <c r="AD679" s="53">
        <v>4050603</v>
      </c>
      <c r="AE679" s="24">
        <v>5</v>
      </c>
    </row>
    <row r="680" spans="26:31">
      <c r="Z680" s="52">
        <f t="shared" si="28"/>
        <v>4050604</v>
      </c>
      <c r="AB680" s="24" t="s">
        <v>39</v>
      </c>
      <c r="AC680" t="s">
        <v>565</v>
      </c>
      <c r="AD680" s="53">
        <v>4050604</v>
      </c>
      <c r="AE680" s="24">
        <v>5</v>
      </c>
    </row>
    <row r="681" spans="26:31">
      <c r="Z681" s="52">
        <f t="shared" si="28"/>
        <v>4050701</v>
      </c>
      <c r="AB681" s="24" t="s">
        <v>39</v>
      </c>
      <c r="AC681" t="s">
        <v>566</v>
      </c>
      <c r="AD681" s="53">
        <v>4050701</v>
      </c>
      <c r="AE681" s="24">
        <v>5</v>
      </c>
    </row>
    <row r="682" spans="26:31">
      <c r="Z682" s="52">
        <f t="shared" si="28"/>
        <v>4050702</v>
      </c>
      <c r="AB682" s="24" t="s">
        <v>39</v>
      </c>
      <c r="AC682" t="s">
        <v>567</v>
      </c>
      <c r="AD682" s="53">
        <v>4050702</v>
      </c>
      <c r="AE682" s="24">
        <v>5</v>
      </c>
    </row>
    <row r="683" spans="26:31">
      <c r="Z683" s="52">
        <f t="shared" si="28"/>
        <v>4050703</v>
      </c>
      <c r="AB683" s="24" t="s">
        <v>39</v>
      </c>
      <c r="AC683" t="s">
        <v>568</v>
      </c>
      <c r="AD683" s="53">
        <v>4050703</v>
      </c>
      <c r="AE683" s="24">
        <v>5</v>
      </c>
    </row>
    <row r="684" spans="26:31">
      <c r="Z684" s="52">
        <f t="shared" si="28"/>
        <v>4050704</v>
      </c>
      <c r="AB684" s="24" t="s">
        <v>39</v>
      </c>
      <c r="AC684" t="s">
        <v>569</v>
      </c>
      <c r="AD684" s="53">
        <v>4050704</v>
      </c>
      <c r="AE684" s="24">
        <v>5</v>
      </c>
    </row>
    <row r="685" spans="26:31">
      <c r="Z685" s="52">
        <f t="shared" si="28"/>
        <v>6050101</v>
      </c>
      <c r="AB685" s="24" t="s">
        <v>40</v>
      </c>
      <c r="AC685" t="s">
        <v>570</v>
      </c>
      <c r="AD685" s="53">
        <v>6050101</v>
      </c>
      <c r="AE685" s="24">
        <v>5</v>
      </c>
    </row>
    <row r="686" spans="26:31">
      <c r="Z686" s="52">
        <f t="shared" si="28"/>
        <v>6050102</v>
      </c>
      <c r="AB686" s="24" t="s">
        <v>40</v>
      </c>
      <c r="AC686" t="s">
        <v>571</v>
      </c>
      <c r="AD686" s="53">
        <v>6050102</v>
      </c>
      <c r="AE686" s="24">
        <v>5</v>
      </c>
    </row>
    <row r="687" spans="26:31">
      <c r="Z687" s="52">
        <f t="shared" si="28"/>
        <v>6050103</v>
      </c>
      <c r="AB687" s="24" t="s">
        <v>40</v>
      </c>
      <c r="AC687" t="s">
        <v>572</v>
      </c>
      <c r="AD687" s="53">
        <v>6050103</v>
      </c>
      <c r="AE687" s="24">
        <v>5</v>
      </c>
    </row>
    <row r="688" spans="26:31">
      <c r="Z688" s="52">
        <f t="shared" si="28"/>
        <v>6050104</v>
      </c>
      <c r="AB688" s="24" t="s">
        <v>40</v>
      </c>
      <c r="AC688" t="s">
        <v>573</v>
      </c>
      <c r="AD688" s="53">
        <v>6050104</v>
      </c>
      <c r="AE688" s="24">
        <v>5</v>
      </c>
    </row>
    <row r="689" spans="26:31">
      <c r="Z689" s="52">
        <f t="shared" si="28"/>
        <v>6050105</v>
      </c>
      <c r="AB689" s="24" t="s">
        <v>40</v>
      </c>
      <c r="AC689" t="s">
        <v>574</v>
      </c>
      <c r="AD689" s="53">
        <v>6050105</v>
      </c>
      <c r="AE689" s="24">
        <v>5</v>
      </c>
    </row>
    <row r="690" spans="26:31">
      <c r="Z690" s="52">
        <f t="shared" si="28"/>
        <v>6050106</v>
      </c>
      <c r="AB690" s="24" t="s">
        <v>40</v>
      </c>
      <c r="AC690" t="s">
        <v>575</v>
      </c>
      <c r="AD690" s="53">
        <v>6050106</v>
      </c>
      <c r="AE690" s="24">
        <v>5</v>
      </c>
    </row>
    <row r="691" spans="26:31">
      <c r="Z691" s="52">
        <f t="shared" si="28"/>
        <v>6050107</v>
      </c>
      <c r="AB691" s="24" t="s">
        <v>40</v>
      </c>
      <c r="AC691" t="s">
        <v>576</v>
      </c>
      <c r="AD691" s="53">
        <v>6050107</v>
      </c>
      <c r="AE691" s="24">
        <v>5</v>
      </c>
    </row>
    <row r="692" spans="26:31">
      <c r="Z692" s="52">
        <f t="shared" si="28"/>
        <v>6050108</v>
      </c>
      <c r="AB692" s="24" t="s">
        <v>40</v>
      </c>
      <c r="AC692" t="s">
        <v>577</v>
      </c>
      <c r="AD692" s="53">
        <v>6050108</v>
      </c>
      <c r="AE692" s="24">
        <v>5</v>
      </c>
    </row>
    <row r="693" spans="26:31">
      <c r="Z693" s="52">
        <f t="shared" si="28"/>
        <v>6050201</v>
      </c>
      <c r="AB693" s="24" t="s">
        <v>40</v>
      </c>
      <c r="AC693" t="s">
        <v>578</v>
      </c>
      <c r="AD693" s="53">
        <v>6050201</v>
      </c>
      <c r="AE693" s="24">
        <v>5</v>
      </c>
    </row>
    <row r="694" spans="26:31">
      <c r="Z694" s="52">
        <f t="shared" si="28"/>
        <v>6050202</v>
      </c>
      <c r="AB694" s="24" t="s">
        <v>40</v>
      </c>
      <c r="AC694" t="s">
        <v>579</v>
      </c>
      <c r="AD694" s="53">
        <v>6050202</v>
      </c>
      <c r="AE694" s="24">
        <v>5</v>
      </c>
    </row>
    <row r="695" spans="26:31">
      <c r="Z695" s="52">
        <f t="shared" si="28"/>
        <v>6050203</v>
      </c>
      <c r="AB695" s="24" t="s">
        <v>40</v>
      </c>
      <c r="AC695" t="s">
        <v>580</v>
      </c>
      <c r="AD695" s="53">
        <v>6050203</v>
      </c>
      <c r="AE695" s="24">
        <v>5</v>
      </c>
    </row>
    <row r="696" spans="26:31">
      <c r="Z696" s="52">
        <f t="shared" si="28"/>
        <v>6050204</v>
      </c>
      <c r="AB696" s="24" t="s">
        <v>40</v>
      </c>
      <c r="AC696" t="s">
        <v>581</v>
      </c>
      <c r="AD696" s="53">
        <v>6050204</v>
      </c>
      <c r="AE696" s="24">
        <v>5</v>
      </c>
    </row>
    <row r="697" spans="26:31">
      <c r="Z697" s="52">
        <f t="shared" si="28"/>
        <v>6050205</v>
      </c>
      <c r="AB697" s="24" t="s">
        <v>40</v>
      </c>
      <c r="AC697" t="s">
        <v>582</v>
      </c>
      <c r="AD697" s="53">
        <v>6050205</v>
      </c>
      <c r="AE697" s="24">
        <v>5</v>
      </c>
    </row>
    <row r="698" spans="26:31">
      <c r="Z698" s="52">
        <f t="shared" si="28"/>
        <v>6050301</v>
      </c>
      <c r="AB698" s="24" t="s">
        <v>40</v>
      </c>
      <c r="AC698" t="s">
        <v>583</v>
      </c>
      <c r="AD698" s="53">
        <v>6050301</v>
      </c>
      <c r="AE698" s="24">
        <v>5</v>
      </c>
    </row>
    <row r="699" spans="26:31">
      <c r="Z699" s="52">
        <f t="shared" si="28"/>
        <v>6050302</v>
      </c>
      <c r="AB699" s="24" t="s">
        <v>40</v>
      </c>
      <c r="AC699" t="s">
        <v>584</v>
      </c>
      <c r="AD699" s="53">
        <v>6050302</v>
      </c>
      <c r="AE699" s="24">
        <v>5</v>
      </c>
    </row>
    <row r="700" spans="26:31">
      <c r="Z700" s="52">
        <f t="shared" si="28"/>
        <v>6050303</v>
      </c>
      <c r="AB700" s="24" t="s">
        <v>40</v>
      </c>
      <c r="AC700" t="s">
        <v>585</v>
      </c>
      <c r="AD700" s="53">
        <v>6050303</v>
      </c>
      <c r="AE700" s="24">
        <v>5</v>
      </c>
    </row>
    <row r="701" spans="26:31">
      <c r="Z701" s="52">
        <f t="shared" si="28"/>
        <v>6050304</v>
      </c>
      <c r="AB701" s="24" t="s">
        <v>40</v>
      </c>
      <c r="AC701" t="s">
        <v>586</v>
      </c>
      <c r="AD701" s="53">
        <v>6050304</v>
      </c>
      <c r="AE701" s="24">
        <v>5</v>
      </c>
    </row>
    <row r="702" spans="26:31">
      <c r="Z702" s="52">
        <f t="shared" si="28"/>
        <v>6050305</v>
      </c>
      <c r="AB702" s="24" t="s">
        <v>40</v>
      </c>
      <c r="AC702" t="s">
        <v>587</v>
      </c>
      <c r="AD702" s="53">
        <v>6050305</v>
      </c>
      <c r="AE702" s="24">
        <v>5</v>
      </c>
    </row>
    <row r="703" spans="26:31">
      <c r="Z703" s="52">
        <f t="shared" si="28"/>
        <v>6050306</v>
      </c>
      <c r="AB703" s="24" t="s">
        <v>40</v>
      </c>
      <c r="AC703" t="s">
        <v>588</v>
      </c>
      <c r="AD703" s="53">
        <v>6050306</v>
      </c>
      <c r="AE703" s="24">
        <v>5</v>
      </c>
    </row>
    <row r="704" spans="26:31">
      <c r="Z704" s="52">
        <f t="shared" si="28"/>
        <v>6050401</v>
      </c>
      <c r="AB704" s="24" t="s">
        <v>40</v>
      </c>
      <c r="AC704" t="s">
        <v>589</v>
      </c>
      <c r="AD704" s="53">
        <v>6050401</v>
      </c>
      <c r="AE704" s="24">
        <v>5</v>
      </c>
    </row>
    <row r="705" spans="26:31">
      <c r="Z705" s="52">
        <f t="shared" si="28"/>
        <v>6050402</v>
      </c>
      <c r="AB705" s="24" t="s">
        <v>40</v>
      </c>
      <c r="AC705" t="s">
        <v>590</v>
      </c>
      <c r="AD705" s="53">
        <v>6050402</v>
      </c>
      <c r="AE705" s="24">
        <v>5</v>
      </c>
    </row>
    <row r="706" spans="26:31">
      <c r="Z706" s="52">
        <f t="shared" si="28"/>
        <v>6050403</v>
      </c>
      <c r="AB706" s="24" t="s">
        <v>40</v>
      </c>
      <c r="AC706" t="s">
        <v>591</v>
      </c>
      <c r="AD706" s="53">
        <v>6050403</v>
      </c>
      <c r="AE706" s="24">
        <v>5</v>
      </c>
    </row>
    <row r="707" spans="26:31">
      <c r="Z707" s="52">
        <f t="shared" si="28"/>
        <v>6050404</v>
      </c>
      <c r="AB707" s="24" t="s">
        <v>40</v>
      </c>
      <c r="AC707" t="s">
        <v>592</v>
      </c>
      <c r="AD707" s="53">
        <v>6050404</v>
      </c>
      <c r="AE707" s="24">
        <v>5</v>
      </c>
    </row>
    <row r="708" spans="26:31">
      <c r="Z708" s="52">
        <f t="shared" si="28"/>
        <v>6050405</v>
      </c>
      <c r="AB708" s="24" t="s">
        <v>40</v>
      </c>
      <c r="AC708" t="s">
        <v>593</v>
      </c>
      <c r="AD708" s="53">
        <v>6050405</v>
      </c>
      <c r="AE708" s="24">
        <v>5</v>
      </c>
    </row>
    <row r="709" spans="26:31">
      <c r="Z709" s="52">
        <f t="shared" si="28"/>
        <v>6050406</v>
      </c>
      <c r="AB709" s="24" t="s">
        <v>40</v>
      </c>
      <c r="AC709" t="s">
        <v>594</v>
      </c>
      <c r="AD709" s="53">
        <v>6050406</v>
      </c>
      <c r="AE709" s="24">
        <v>5</v>
      </c>
    </row>
    <row r="710" spans="26:31">
      <c r="Z710" s="52">
        <f t="shared" si="28"/>
        <v>6050501</v>
      </c>
      <c r="AB710" s="24" t="s">
        <v>40</v>
      </c>
      <c r="AC710" t="s">
        <v>595</v>
      </c>
      <c r="AD710" s="53">
        <v>6050501</v>
      </c>
      <c r="AE710" s="24">
        <v>5</v>
      </c>
    </row>
    <row r="711" spans="26:31">
      <c r="Z711" s="52">
        <f t="shared" si="28"/>
        <v>6050502</v>
      </c>
      <c r="AB711" s="24" t="s">
        <v>40</v>
      </c>
      <c r="AC711" t="s">
        <v>596</v>
      </c>
      <c r="AD711" s="53">
        <v>6050502</v>
      </c>
      <c r="AE711" s="24">
        <v>5</v>
      </c>
    </row>
    <row r="712" spans="26:31">
      <c r="Z712" s="52">
        <f t="shared" si="28"/>
        <v>6050503</v>
      </c>
      <c r="AB712" s="24" t="s">
        <v>40</v>
      </c>
      <c r="AC712" t="s">
        <v>597</v>
      </c>
      <c r="AD712" s="53">
        <v>6050503</v>
      </c>
      <c r="AE712" s="24">
        <v>5</v>
      </c>
    </row>
    <row r="713" spans="26:31">
      <c r="Z713" s="52">
        <f t="shared" si="28"/>
        <v>6050504</v>
      </c>
      <c r="AB713" s="24" t="s">
        <v>40</v>
      </c>
      <c r="AC713" t="s">
        <v>598</v>
      </c>
      <c r="AD713" s="53">
        <v>6050504</v>
      </c>
      <c r="AE713" s="24">
        <v>5</v>
      </c>
    </row>
    <row r="714" spans="26:31">
      <c r="Z714" s="52">
        <f t="shared" si="28"/>
        <v>6050505</v>
      </c>
      <c r="AB714" s="24" t="s">
        <v>40</v>
      </c>
      <c r="AC714" t="s">
        <v>599</v>
      </c>
      <c r="AD714" s="53">
        <v>6050505</v>
      </c>
      <c r="AE714" s="24">
        <v>5</v>
      </c>
    </row>
    <row r="715" spans="26:31">
      <c r="Z715" s="52">
        <f t="shared" si="28"/>
        <v>6060101</v>
      </c>
      <c r="AB715" s="24" t="s">
        <v>40</v>
      </c>
      <c r="AC715" t="s">
        <v>600</v>
      </c>
      <c r="AD715" s="53">
        <v>6060101</v>
      </c>
      <c r="AE715" s="24">
        <v>6</v>
      </c>
    </row>
    <row r="716" spans="26:31">
      <c r="Z716" s="52">
        <f t="shared" si="28"/>
        <v>6060102</v>
      </c>
      <c r="AB716" s="24" t="s">
        <v>40</v>
      </c>
      <c r="AC716" t="s">
        <v>601</v>
      </c>
      <c r="AD716" s="53">
        <v>6060102</v>
      </c>
      <c r="AE716" s="24">
        <v>6</v>
      </c>
    </row>
    <row r="717" spans="26:31">
      <c r="Z717" s="52">
        <f t="shared" si="28"/>
        <v>6060103</v>
      </c>
      <c r="AB717" s="24" t="s">
        <v>40</v>
      </c>
      <c r="AC717" t="s">
        <v>602</v>
      </c>
      <c r="AD717" s="53">
        <v>6060103</v>
      </c>
      <c r="AE717" s="24">
        <v>6</v>
      </c>
    </row>
    <row r="718" spans="26:31">
      <c r="Z718" s="52">
        <f t="shared" si="28"/>
        <v>6060104</v>
      </c>
      <c r="AB718" s="24" t="s">
        <v>40</v>
      </c>
      <c r="AC718" t="s">
        <v>603</v>
      </c>
      <c r="AD718" s="53">
        <v>6060104</v>
      </c>
      <c r="AE718" s="24">
        <v>6</v>
      </c>
    </row>
    <row r="719" spans="26:31">
      <c r="Z719" s="52">
        <f t="shared" si="28"/>
        <v>6060105</v>
      </c>
      <c r="AB719" s="24" t="s">
        <v>40</v>
      </c>
      <c r="AC719" t="s">
        <v>604</v>
      </c>
      <c r="AD719" s="53">
        <v>6060105</v>
      </c>
      <c r="AE719" s="24">
        <v>6</v>
      </c>
    </row>
    <row r="720" spans="26:31">
      <c r="Z720" s="52">
        <f t="shared" si="28"/>
        <v>6060106</v>
      </c>
      <c r="AB720" s="24" t="s">
        <v>40</v>
      </c>
      <c r="AC720" t="s">
        <v>605</v>
      </c>
      <c r="AD720" s="53">
        <v>6060106</v>
      </c>
      <c r="AE720" s="24">
        <v>6</v>
      </c>
    </row>
    <row r="721" spans="26:31">
      <c r="Z721" s="52">
        <f t="shared" si="28"/>
        <v>6060107</v>
      </c>
      <c r="AB721" s="24" t="s">
        <v>40</v>
      </c>
      <c r="AC721" t="s">
        <v>606</v>
      </c>
      <c r="AD721" s="53">
        <v>6060107</v>
      </c>
      <c r="AE721" s="24">
        <v>6</v>
      </c>
    </row>
    <row r="722" spans="26:31">
      <c r="Z722" s="52">
        <f t="shared" si="28"/>
        <v>6060201</v>
      </c>
      <c r="AB722" s="24" t="s">
        <v>40</v>
      </c>
      <c r="AC722" t="s">
        <v>607</v>
      </c>
      <c r="AD722" s="53">
        <v>6060201</v>
      </c>
      <c r="AE722" s="24">
        <v>6</v>
      </c>
    </row>
    <row r="723" spans="26:31">
      <c r="Z723" s="52">
        <f t="shared" si="28"/>
        <v>6060202</v>
      </c>
      <c r="AB723" s="24" t="s">
        <v>40</v>
      </c>
      <c r="AC723" t="s">
        <v>608</v>
      </c>
      <c r="AD723" s="53">
        <v>6060202</v>
      </c>
      <c r="AE723" s="24">
        <v>6</v>
      </c>
    </row>
    <row r="724" spans="26:31">
      <c r="Z724" s="52">
        <f t="shared" si="28"/>
        <v>6060203</v>
      </c>
      <c r="AB724" s="24" t="s">
        <v>40</v>
      </c>
      <c r="AC724" t="s">
        <v>609</v>
      </c>
      <c r="AD724" s="53">
        <v>6060203</v>
      </c>
      <c r="AE724" s="24">
        <v>6</v>
      </c>
    </row>
    <row r="725" spans="26:31">
      <c r="Z725" s="52">
        <f t="shared" si="28"/>
        <v>6060204</v>
      </c>
      <c r="AB725" s="24" t="s">
        <v>40</v>
      </c>
      <c r="AC725" t="s">
        <v>610</v>
      </c>
      <c r="AD725" s="53">
        <v>6060204</v>
      </c>
      <c r="AE725" s="24">
        <v>6</v>
      </c>
    </row>
    <row r="726" spans="26:31">
      <c r="Z726" s="52">
        <f t="shared" ref="Z726:Z789" si="29">$AD726</f>
        <v>6060205</v>
      </c>
      <c r="AB726" s="24" t="s">
        <v>40</v>
      </c>
      <c r="AC726" t="s">
        <v>611</v>
      </c>
      <c r="AD726" s="53">
        <v>6060205</v>
      </c>
      <c r="AE726" s="24">
        <v>6</v>
      </c>
    </row>
    <row r="727" spans="26:31">
      <c r="Z727" s="52">
        <f t="shared" si="29"/>
        <v>6060301</v>
      </c>
      <c r="AB727" s="24" t="s">
        <v>40</v>
      </c>
      <c r="AC727" t="s">
        <v>612</v>
      </c>
      <c r="AD727" s="53">
        <v>6060301</v>
      </c>
      <c r="AE727" s="24">
        <v>6</v>
      </c>
    </row>
    <row r="728" spans="26:31">
      <c r="Z728" s="52">
        <f t="shared" si="29"/>
        <v>6060302</v>
      </c>
      <c r="AB728" s="24" t="s">
        <v>40</v>
      </c>
      <c r="AC728" t="s">
        <v>613</v>
      </c>
      <c r="AD728" s="53">
        <v>6060302</v>
      </c>
      <c r="AE728" s="24">
        <v>6</v>
      </c>
    </row>
    <row r="729" spans="26:31">
      <c r="Z729" s="52">
        <f t="shared" si="29"/>
        <v>6060303</v>
      </c>
      <c r="AB729" s="24" t="s">
        <v>40</v>
      </c>
      <c r="AC729" t="s">
        <v>614</v>
      </c>
      <c r="AD729" s="53">
        <v>6060303</v>
      </c>
      <c r="AE729" s="24">
        <v>6</v>
      </c>
    </row>
    <row r="730" spans="26:31">
      <c r="Z730" s="52">
        <f t="shared" si="29"/>
        <v>6060304</v>
      </c>
      <c r="AB730" s="24" t="s">
        <v>40</v>
      </c>
      <c r="AC730" t="s">
        <v>615</v>
      </c>
      <c r="AD730" s="53">
        <v>6060304</v>
      </c>
      <c r="AE730" s="24">
        <v>6</v>
      </c>
    </row>
    <row r="731" spans="26:31">
      <c r="Z731" s="52">
        <f t="shared" si="29"/>
        <v>6060305</v>
      </c>
      <c r="AB731" s="24" t="s">
        <v>40</v>
      </c>
      <c r="AC731" t="s">
        <v>616</v>
      </c>
      <c r="AD731" s="53">
        <v>6060305</v>
      </c>
      <c r="AE731" s="24">
        <v>6</v>
      </c>
    </row>
    <row r="732" spans="26:31">
      <c r="Z732" s="52">
        <f t="shared" si="29"/>
        <v>6060401</v>
      </c>
      <c r="AB732" s="24" t="s">
        <v>40</v>
      </c>
      <c r="AC732" t="s">
        <v>617</v>
      </c>
      <c r="AD732" s="53">
        <v>6060401</v>
      </c>
      <c r="AE732" s="24">
        <v>6</v>
      </c>
    </row>
    <row r="733" spans="26:31">
      <c r="Z733" s="52">
        <f t="shared" si="29"/>
        <v>6060402</v>
      </c>
      <c r="AB733" s="24" t="s">
        <v>40</v>
      </c>
      <c r="AC733" t="s">
        <v>618</v>
      </c>
      <c r="AD733" s="53">
        <v>6060402</v>
      </c>
      <c r="AE733" s="24">
        <v>6</v>
      </c>
    </row>
    <row r="734" spans="26:31">
      <c r="Z734" s="52">
        <f t="shared" si="29"/>
        <v>6060403</v>
      </c>
      <c r="AB734" s="24" t="s">
        <v>40</v>
      </c>
      <c r="AC734" t="s">
        <v>619</v>
      </c>
      <c r="AD734" s="53">
        <v>6060403</v>
      </c>
      <c r="AE734" s="24">
        <v>6</v>
      </c>
    </row>
    <row r="735" spans="26:31">
      <c r="Z735" s="52">
        <f t="shared" si="29"/>
        <v>6060404</v>
      </c>
      <c r="AB735" s="24" t="s">
        <v>40</v>
      </c>
      <c r="AC735" t="s">
        <v>620</v>
      </c>
      <c r="AD735" s="53">
        <v>6060404</v>
      </c>
      <c r="AE735" s="24">
        <v>6</v>
      </c>
    </row>
    <row r="736" spans="26:31">
      <c r="Z736" s="52">
        <f t="shared" si="29"/>
        <v>6060501</v>
      </c>
      <c r="AB736" s="24" t="s">
        <v>40</v>
      </c>
      <c r="AC736" t="s">
        <v>621</v>
      </c>
      <c r="AD736" s="53">
        <v>6060501</v>
      </c>
      <c r="AE736" s="24">
        <v>6</v>
      </c>
    </row>
    <row r="737" spans="26:31">
      <c r="Z737" s="52">
        <f t="shared" si="29"/>
        <v>6060502</v>
      </c>
      <c r="AB737" s="24" t="s">
        <v>40</v>
      </c>
      <c r="AC737" t="s">
        <v>622</v>
      </c>
      <c r="AD737" s="53">
        <v>6060502</v>
      </c>
      <c r="AE737" s="24">
        <v>6</v>
      </c>
    </row>
    <row r="738" spans="26:31">
      <c r="Z738" s="52">
        <f t="shared" si="29"/>
        <v>6070101</v>
      </c>
      <c r="AB738" s="24" t="s">
        <v>40</v>
      </c>
      <c r="AC738" t="s">
        <v>623</v>
      </c>
      <c r="AD738" s="53">
        <v>6070101</v>
      </c>
      <c r="AE738" s="24">
        <v>7</v>
      </c>
    </row>
    <row r="739" spans="26:31">
      <c r="Z739" s="52">
        <f t="shared" si="29"/>
        <v>6070102</v>
      </c>
      <c r="AB739" s="24" t="s">
        <v>40</v>
      </c>
      <c r="AC739" t="s">
        <v>624</v>
      </c>
      <c r="AD739" s="53">
        <v>6070102</v>
      </c>
      <c r="AE739" s="24">
        <v>7</v>
      </c>
    </row>
    <row r="740" spans="26:31">
      <c r="Z740" s="52">
        <f t="shared" si="29"/>
        <v>6070103</v>
      </c>
      <c r="AB740" s="24" t="s">
        <v>40</v>
      </c>
      <c r="AC740" t="s">
        <v>625</v>
      </c>
      <c r="AD740" s="53">
        <v>6070103</v>
      </c>
      <c r="AE740" s="24">
        <v>7</v>
      </c>
    </row>
    <row r="741" spans="26:31">
      <c r="Z741" s="52">
        <f t="shared" si="29"/>
        <v>6070104</v>
      </c>
      <c r="AB741" s="24" t="s">
        <v>40</v>
      </c>
      <c r="AC741" t="s">
        <v>626</v>
      </c>
      <c r="AD741" s="53">
        <v>6070104</v>
      </c>
      <c r="AE741" s="24">
        <v>7</v>
      </c>
    </row>
    <row r="742" spans="26:31">
      <c r="Z742" s="52">
        <f t="shared" si="29"/>
        <v>6070105</v>
      </c>
      <c r="AB742" s="24" t="s">
        <v>40</v>
      </c>
      <c r="AC742" t="s">
        <v>627</v>
      </c>
      <c r="AD742" s="53">
        <v>6070105</v>
      </c>
      <c r="AE742" s="24">
        <v>7</v>
      </c>
    </row>
    <row r="743" spans="26:31">
      <c r="Z743" s="52">
        <f t="shared" si="29"/>
        <v>6070106</v>
      </c>
      <c r="AB743" s="24" t="s">
        <v>40</v>
      </c>
      <c r="AC743" t="s">
        <v>628</v>
      </c>
      <c r="AD743" s="53">
        <v>6070106</v>
      </c>
      <c r="AE743" s="24">
        <v>7</v>
      </c>
    </row>
    <row r="744" spans="26:31">
      <c r="Z744" s="52">
        <f t="shared" si="29"/>
        <v>6070107</v>
      </c>
      <c r="AB744" s="24" t="s">
        <v>40</v>
      </c>
      <c r="AC744" t="s">
        <v>629</v>
      </c>
      <c r="AD744" s="53">
        <v>6070107</v>
      </c>
      <c r="AE744" s="24">
        <v>7</v>
      </c>
    </row>
    <row r="745" spans="26:31">
      <c r="Z745" s="52">
        <f t="shared" si="29"/>
        <v>6070201</v>
      </c>
      <c r="AB745" s="24" t="s">
        <v>40</v>
      </c>
      <c r="AC745" t="s">
        <v>630</v>
      </c>
      <c r="AD745" s="53">
        <v>6070201</v>
      </c>
      <c r="AE745" s="24">
        <v>7</v>
      </c>
    </row>
    <row r="746" spans="26:31">
      <c r="Z746" s="52">
        <f t="shared" si="29"/>
        <v>6070202</v>
      </c>
      <c r="AB746" s="24" t="s">
        <v>40</v>
      </c>
      <c r="AC746" t="s">
        <v>631</v>
      </c>
      <c r="AD746" s="53">
        <v>6070202</v>
      </c>
      <c r="AE746" s="24">
        <v>7</v>
      </c>
    </row>
    <row r="747" spans="26:31">
      <c r="Z747" s="52">
        <f t="shared" si="29"/>
        <v>6070203</v>
      </c>
      <c r="AB747" s="24" t="s">
        <v>40</v>
      </c>
      <c r="AC747" t="s">
        <v>632</v>
      </c>
      <c r="AD747" s="53">
        <v>6070203</v>
      </c>
      <c r="AE747" s="24">
        <v>7</v>
      </c>
    </row>
    <row r="748" spans="26:31">
      <c r="Z748" s="52">
        <f t="shared" si="29"/>
        <v>6070204</v>
      </c>
      <c r="AB748" s="24" t="s">
        <v>40</v>
      </c>
      <c r="AC748" t="s">
        <v>633</v>
      </c>
      <c r="AD748" s="53">
        <v>6070204</v>
      </c>
      <c r="AE748" s="24">
        <v>7</v>
      </c>
    </row>
    <row r="749" spans="26:31">
      <c r="Z749" s="52">
        <f t="shared" si="29"/>
        <v>6070205</v>
      </c>
      <c r="AB749" s="24" t="s">
        <v>40</v>
      </c>
      <c r="AC749" t="s">
        <v>634</v>
      </c>
      <c r="AD749" s="53">
        <v>6070205</v>
      </c>
      <c r="AE749" s="24">
        <v>7</v>
      </c>
    </row>
    <row r="750" spans="26:31">
      <c r="Z750" s="52">
        <f t="shared" si="29"/>
        <v>6070206</v>
      </c>
      <c r="AB750" s="24" t="s">
        <v>40</v>
      </c>
      <c r="AC750" t="s">
        <v>635</v>
      </c>
      <c r="AD750" s="53">
        <v>6070206</v>
      </c>
      <c r="AE750" s="24">
        <v>7</v>
      </c>
    </row>
    <row r="751" spans="26:31">
      <c r="Z751" s="52">
        <f t="shared" si="29"/>
        <v>6070301</v>
      </c>
      <c r="AB751" s="24" t="s">
        <v>40</v>
      </c>
      <c r="AC751" t="s">
        <v>636</v>
      </c>
      <c r="AD751" s="53">
        <v>6070301</v>
      </c>
      <c r="AE751" s="24">
        <v>7</v>
      </c>
    </row>
    <row r="752" spans="26:31">
      <c r="Z752" s="52">
        <f t="shared" si="29"/>
        <v>6070302</v>
      </c>
      <c r="AB752" s="24" t="s">
        <v>40</v>
      </c>
      <c r="AC752" t="s">
        <v>637</v>
      </c>
      <c r="AD752" s="53">
        <v>6070302</v>
      </c>
      <c r="AE752" s="24">
        <v>7</v>
      </c>
    </row>
    <row r="753" spans="26:31">
      <c r="Z753" s="52">
        <f t="shared" si="29"/>
        <v>6070303</v>
      </c>
      <c r="AB753" s="24" t="s">
        <v>40</v>
      </c>
      <c r="AC753" t="s">
        <v>638</v>
      </c>
      <c r="AD753" s="53">
        <v>6070303</v>
      </c>
      <c r="AE753" s="24">
        <v>7</v>
      </c>
    </row>
    <row r="754" spans="26:31">
      <c r="Z754" s="52">
        <f t="shared" si="29"/>
        <v>6070401</v>
      </c>
      <c r="AB754" s="24" t="s">
        <v>40</v>
      </c>
      <c r="AC754" t="s">
        <v>639</v>
      </c>
      <c r="AD754" s="53">
        <v>6070401</v>
      </c>
      <c r="AE754" s="24">
        <v>7</v>
      </c>
    </row>
    <row r="755" spans="26:31">
      <c r="Z755" s="52">
        <f t="shared" si="29"/>
        <v>6070402</v>
      </c>
      <c r="AB755" s="24" t="s">
        <v>40</v>
      </c>
      <c r="AC755" t="s">
        <v>640</v>
      </c>
      <c r="AD755" s="53">
        <v>6070402</v>
      </c>
      <c r="AE755" s="24">
        <v>7</v>
      </c>
    </row>
    <row r="756" spans="26:31">
      <c r="Z756" s="52">
        <f t="shared" si="29"/>
        <v>6070403</v>
      </c>
      <c r="AB756" s="24" t="s">
        <v>40</v>
      </c>
      <c r="AC756" t="s">
        <v>641</v>
      </c>
      <c r="AD756" s="53">
        <v>6070403</v>
      </c>
      <c r="AE756" s="24">
        <v>7</v>
      </c>
    </row>
    <row r="757" spans="26:31">
      <c r="Z757" s="52">
        <f t="shared" si="29"/>
        <v>6070501</v>
      </c>
      <c r="AB757" s="24" t="s">
        <v>40</v>
      </c>
      <c r="AC757" t="s">
        <v>642</v>
      </c>
      <c r="AD757" s="53">
        <v>6070501</v>
      </c>
      <c r="AE757" s="24">
        <v>7</v>
      </c>
    </row>
    <row r="758" spans="26:31">
      <c r="Z758" s="52">
        <f t="shared" si="29"/>
        <v>6070502</v>
      </c>
      <c r="AB758" s="24" t="s">
        <v>40</v>
      </c>
      <c r="AC758" t="s">
        <v>643</v>
      </c>
      <c r="AD758" s="53">
        <v>6070502</v>
      </c>
      <c r="AE758" s="24">
        <v>7</v>
      </c>
    </row>
    <row r="759" spans="26:31">
      <c r="Z759" s="52">
        <f t="shared" si="29"/>
        <v>6070503</v>
      </c>
      <c r="AB759" s="24" t="s">
        <v>40</v>
      </c>
      <c r="AC759" t="s">
        <v>644</v>
      </c>
      <c r="AD759" s="53">
        <v>6070503</v>
      </c>
      <c r="AE759" s="24">
        <v>7</v>
      </c>
    </row>
    <row r="760" spans="26:31">
      <c r="Z760" s="52">
        <f t="shared" si="29"/>
        <v>6080101</v>
      </c>
      <c r="AB760" s="24" t="s">
        <v>40</v>
      </c>
      <c r="AC760" t="s">
        <v>645</v>
      </c>
      <c r="AD760" s="53">
        <v>6080101</v>
      </c>
      <c r="AE760" s="24">
        <v>8</v>
      </c>
    </row>
    <row r="761" spans="26:31">
      <c r="Z761" s="52">
        <f t="shared" si="29"/>
        <v>6080102</v>
      </c>
      <c r="AB761" s="24" t="s">
        <v>40</v>
      </c>
      <c r="AC761" t="s">
        <v>646</v>
      </c>
      <c r="AD761" s="53">
        <v>6080102</v>
      </c>
      <c r="AE761" s="24">
        <v>8</v>
      </c>
    </row>
    <row r="762" spans="26:31">
      <c r="Z762" s="52">
        <f t="shared" si="29"/>
        <v>6080103</v>
      </c>
      <c r="AB762" s="24" t="s">
        <v>40</v>
      </c>
      <c r="AC762" t="s">
        <v>647</v>
      </c>
      <c r="AD762" s="53">
        <v>6080103</v>
      </c>
      <c r="AE762" s="24">
        <v>8</v>
      </c>
    </row>
    <row r="763" spans="26:31">
      <c r="Z763" s="52">
        <f t="shared" si="29"/>
        <v>6080104</v>
      </c>
      <c r="AB763" s="24" t="s">
        <v>40</v>
      </c>
      <c r="AC763" t="s">
        <v>648</v>
      </c>
      <c r="AD763" s="53">
        <v>6080104</v>
      </c>
      <c r="AE763" s="24">
        <v>8</v>
      </c>
    </row>
    <row r="764" spans="26:31">
      <c r="Z764" s="52">
        <f t="shared" si="29"/>
        <v>6080105</v>
      </c>
      <c r="AB764" s="24" t="s">
        <v>40</v>
      </c>
      <c r="AC764" t="s">
        <v>649</v>
      </c>
      <c r="AD764" s="53">
        <v>6080105</v>
      </c>
      <c r="AE764" s="24">
        <v>8</v>
      </c>
    </row>
    <row r="765" spans="26:31">
      <c r="Z765" s="52">
        <f t="shared" si="29"/>
        <v>6080201</v>
      </c>
      <c r="AB765" s="24" t="s">
        <v>40</v>
      </c>
      <c r="AC765" t="s">
        <v>650</v>
      </c>
      <c r="AD765" s="53">
        <v>6080201</v>
      </c>
      <c r="AE765" s="24">
        <v>8</v>
      </c>
    </row>
    <row r="766" spans="26:31">
      <c r="Z766" s="52">
        <f t="shared" si="29"/>
        <v>6080202</v>
      </c>
      <c r="AB766" s="24" t="s">
        <v>40</v>
      </c>
      <c r="AC766" t="s">
        <v>651</v>
      </c>
      <c r="AD766" s="53">
        <v>6080202</v>
      </c>
      <c r="AE766" s="24">
        <v>8</v>
      </c>
    </row>
    <row r="767" spans="26:31">
      <c r="Z767" s="52">
        <f t="shared" si="29"/>
        <v>6080203</v>
      </c>
      <c r="AB767" s="24" t="s">
        <v>40</v>
      </c>
      <c r="AC767" t="s">
        <v>652</v>
      </c>
      <c r="AD767" s="53">
        <v>6080203</v>
      </c>
      <c r="AE767" s="24">
        <v>8</v>
      </c>
    </row>
    <row r="768" spans="26:31">
      <c r="Z768" s="52">
        <f t="shared" si="29"/>
        <v>6080204</v>
      </c>
      <c r="AB768" s="24" t="s">
        <v>40</v>
      </c>
      <c r="AC768" t="s">
        <v>653</v>
      </c>
      <c r="AD768" s="53">
        <v>6080204</v>
      </c>
      <c r="AE768" s="24">
        <v>8</v>
      </c>
    </row>
    <row r="769" spans="26:31">
      <c r="Z769" s="52">
        <f t="shared" si="29"/>
        <v>6080205</v>
      </c>
      <c r="AB769" s="24" t="s">
        <v>40</v>
      </c>
      <c r="AC769" t="s">
        <v>654</v>
      </c>
      <c r="AD769" s="53">
        <v>6080205</v>
      </c>
      <c r="AE769" s="24">
        <v>8</v>
      </c>
    </row>
    <row r="770" spans="26:31">
      <c r="Z770" s="52">
        <f t="shared" si="29"/>
        <v>6080301</v>
      </c>
      <c r="AB770" s="24" t="s">
        <v>40</v>
      </c>
      <c r="AC770" t="s">
        <v>655</v>
      </c>
      <c r="AD770" s="53">
        <v>6080301</v>
      </c>
      <c r="AE770" s="24">
        <v>8</v>
      </c>
    </row>
    <row r="771" spans="26:31">
      <c r="Z771" s="52">
        <f t="shared" si="29"/>
        <v>6080302</v>
      </c>
      <c r="AB771" s="24" t="s">
        <v>40</v>
      </c>
      <c r="AC771" t="s">
        <v>656</v>
      </c>
      <c r="AD771" s="53">
        <v>6080302</v>
      </c>
      <c r="AE771" s="24">
        <v>8</v>
      </c>
    </row>
    <row r="772" spans="26:31">
      <c r="Z772" s="52">
        <f t="shared" si="29"/>
        <v>6080303</v>
      </c>
      <c r="AB772" s="24" t="s">
        <v>40</v>
      </c>
      <c r="AC772" t="s">
        <v>657</v>
      </c>
      <c r="AD772" s="53">
        <v>6080303</v>
      </c>
      <c r="AE772" s="24">
        <v>8</v>
      </c>
    </row>
    <row r="773" spans="26:31">
      <c r="Z773" s="52">
        <f t="shared" si="29"/>
        <v>6080304</v>
      </c>
      <c r="AB773" s="24" t="s">
        <v>40</v>
      </c>
      <c r="AC773" t="s">
        <v>658</v>
      </c>
      <c r="AD773" s="53">
        <v>6080304</v>
      </c>
      <c r="AE773" s="24">
        <v>8</v>
      </c>
    </row>
    <row r="774" spans="26:31">
      <c r="Z774" s="52">
        <f t="shared" si="29"/>
        <v>6080401</v>
      </c>
      <c r="AB774" s="24" t="s">
        <v>40</v>
      </c>
      <c r="AC774" t="s">
        <v>659</v>
      </c>
      <c r="AD774" s="53">
        <v>6080401</v>
      </c>
      <c r="AE774" s="24">
        <v>8</v>
      </c>
    </row>
    <row r="775" spans="26:31">
      <c r="Z775" s="52">
        <f t="shared" si="29"/>
        <v>6080402</v>
      </c>
      <c r="AB775" s="24" t="s">
        <v>40</v>
      </c>
      <c r="AC775" t="s">
        <v>660</v>
      </c>
      <c r="AD775" s="53">
        <v>6080402</v>
      </c>
      <c r="AE775" s="24">
        <v>8</v>
      </c>
    </row>
    <row r="776" spans="26:31">
      <c r="Z776" s="52">
        <f t="shared" si="29"/>
        <v>6080403</v>
      </c>
      <c r="AB776" s="24" t="s">
        <v>40</v>
      </c>
      <c r="AC776" t="s">
        <v>661</v>
      </c>
      <c r="AD776" s="53">
        <v>6080403</v>
      </c>
      <c r="AE776" s="24">
        <v>8</v>
      </c>
    </row>
    <row r="777" spans="26:31">
      <c r="Z777" s="52">
        <f t="shared" si="29"/>
        <v>6080404</v>
      </c>
      <c r="AB777" s="24" t="s">
        <v>40</v>
      </c>
      <c r="AC777" t="s">
        <v>662</v>
      </c>
      <c r="AD777" s="53">
        <v>6080404</v>
      </c>
      <c r="AE777" s="24">
        <v>8</v>
      </c>
    </row>
    <row r="778" spans="26:31">
      <c r="Z778" s="52">
        <f t="shared" si="29"/>
        <v>6080405</v>
      </c>
      <c r="AB778" s="24" t="s">
        <v>40</v>
      </c>
      <c r="AC778" t="s">
        <v>663</v>
      </c>
      <c r="AD778" s="53">
        <v>6080405</v>
      </c>
      <c r="AE778" s="24">
        <v>8</v>
      </c>
    </row>
    <row r="779" spans="26:31">
      <c r="Z779" s="52">
        <f t="shared" si="29"/>
        <v>6080406</v>
      </c>
      <c r="AB779" s="24" t="s">
        <v>40</v>
      </c>
      <c r="AC779" t="s">
        <v>664</v>
      </c>
      <c r="AD779" s="53">
        <v>6080406</v>
      </c>
      <c r="AE779" s="24">
        <v>8</v>
      </c>
    </row>
    <row r="780" spans="26:31">
      <c r="Z780" s="52">
        <f t="shared" si="29"/>
        <v>6080407</v>
      </c>
      <c r="AB780" s="24" t="s">
        <v>40</v>
      </c>
      <c r="AC780" t="s">
        <v>665</v>
      </c>
      <c r="AD780" s="53">
        <v>6080407</v>
      </c>
      <c r="AE780" s="24">
        <v>8</v>
      </c>
    </row>
    <row r="781" spans="26:31">
      <c r="Z781" s="52">
        <f t="shared" si="29"/>
        <v>6080501</v>
      </c>
      <c r="AB781" s="24" t="s">
        <v>40</v>
      </c>
      <c r="AC781" t="s">
        <v>666</v>
      </c>
      <c r="AD781" s="53">
        <v>6080501</v>
      </c>
      <c r="AE781" s="24">
        <v>8</v>
      </c>
    </row>
    <row r="782" spans="26:31">
      <c r="Z782" s="52">
        <f t="shared" si="29"/>
        <v>6080502</v>
      </c>
      <c r="AB782" s="24" t="s">
        <v>40</v>
      </c>
      <c r="AC782" t="s">
        <v>667</v>
      </c>
      <c r="AD782" s="53">
        <v>6080502</v>
      </c>
      <c r="AE782" s="24">
        <v>8</v>
      </c>
    </row>
    <row r="783" spans="26:31">
      <c r="Z783" s="52">
        <f t="shared" si="29"/>
        <v>6080503</v>
      </c>
      <c r="AB783" s="24" t="s">
        <v>40</v>
      </c>
      <c r="AC783" t="s">
        <v>668</v>
      </c>
      <c r="AD783" s="53">
        <v>6080503</v>
      </c>
      <c r="AE783" s="24">
        <v>8</v>
      </c>
    </row>
    <row r="784" spans="26:31">
      <c r="Z784" s="52">
        <f t="shared" si="29"/>
        <v>6080504</v>
      </c>
      <c r="AB784" s="24" t="s">
        <v>40</v>
      </c>
      <c r="AC784" t="s">
        <v>669</v>
      </c>
      <c r="AD784" s="53">
        <v>6080504</v>
      </c>
      <c r="AE784" s="24">
        <v>8</v>
      </c>
    </row>
    <row r="785" spans="26:31">
      <c r="Z785" s="52">
        <f t="shared" si="29"/>
        <v>5050101</v>
      </c>
      <c r="AB785" s="24" t="s">
        <v>41</v>
      </c>
      <c r="AC785" t="s">
        <v>670</v>
      </c>
      <c r="AD785" s="53">
        <v>5050101</v>
      </c>
      <c r="AE785" s="24">
        <v>5</v>
      </c>
    </row>
    <row r="786" spans="26:31">
      <c r="Z786" s="52">
        <f t="shared" si="29"/>
        <v>5050102</v>
      </c>
      <c r="AB786" s="24" t="s">
        <v>41</v>
      </c>
      <c r="AC786" t="s">
        <v>671</v>
      </c>
      <c r="AD786" s="53">
        <v>5050102</v>
      </c>
      <c r="AE786" s="24">
        <v>5</v>
      </c>
    </row>
    <row r="787" spans="26:31">
      <c r="Z787" s="52">
        <f t="shared" si="29"/>
        <v>5050103</v>
      </c>
      <c r="AB787" s="24" t="s">
        <v>41</v>
      </c>
      <c r="AC787" t="s">
        <v>672</v>
      </c>
      <c r="AD787" s="53">
        <v>5050103</v>
      </c>
      <c r="AE787" s="24">
        <v>5</v>
      </c>
    </row>
    <row r="788" spans="26:31">
      <c r="Z788" s="52">
        <f t="shared" si="29"/>
        <v>5050104</v>
      </c>
      <c r="AB788" s="24" t="s">
        <v>41</v>
      </c>
      <c r="AC788" t="s">
        <v>673</v>
      </c>
      <c r="AD788" s="53">
        <v>5050104</v>
      </c>
      <c r="AE788" s="24">
        <v>5</v>
      </c>
    </row>
    <row r="789" spans="26:31">
      <c r="Z789" s="52">
        <f t="shared" si="29"/>
        <v>5050105</v>
      </c>
      <c r="AB789" s="24" t="s">
        <v>41</v>
      </c>
      <c r="AC789" t="s">
        <v>674</v>
      </c>
      <c r="AD789" s="53">
        <v>5050105</v>
      </c>
      <c r="AE789" s="24">
        <v>5</v>
      </c>
    </row>
    <row r="790" spans="26:31">
      <c r="Z790" s="52">
        <f t="shared" ref="Z790:Z853" si="30">$AD790</f>
        <v>5050201</v>
      </c>
      <c r="AB790" s="24" t="s">
        <v>41</v>
      </c>
      <c r="AC790" t="s">
        <v>675</v>
      </c>
      <c r="AD790" s="53">
        <v>5050201</v>
      </c>
      <c r="AE790" s="24">
        <v>5</v>
      </c>
    </row>
    <row r="791" spans="26:31">
      <c r="Z791" s="52">
        <f t="shared" si="30"/>
        <v>5050202</v>
      </c>
      <c r="AB791" s="24" t="s">
        <v>41</v>
      </c>
      <c r="AC791" t="s">
        <v>676</v>
      </c>
      <c r="AD791" s="53">
        <v>5050202</v>
      </c>
      <c r="AE791" s="24">
        <v>5</v>
      </c>
    </row>
    <row r="792" spans="26:31">
      <c r="Z792" s="52">
        <f t="shared" si="30"/>
        <v>5050203</v>
      </c>
      <c r="AB792" s="24" t="s">
        <v>41</v>
      </c>
      <c r="AC792" t="s">
        <v>677</v>
      </c>
      <c r="AD792" s="53">
        <v>5050203</v>
      </c>
      <c r="AE792" s="24">
        <v>5</v>
      </c>
    </row>
    <row r="793" spans="26:31">
      <c r="Z793" s="52">
        <f t="shared" si="30"/>
        <v>5050204</v>
      </c>
      <c r="AB793" s="24" t="s">
        <v>41</v>
      </c>
      <c r="AC793" t="s">
        <v>678</v>
      </c>
      <c r="AD793" s="53">
        <v>5050204</v>
      </c>
      <c r="AE793" s="24">
        <v>5</v>
      </c>
    </row>
    <row r="794" spans="26:31">
      <c r="Z794" s="52">
        <f t="shared" si="30"/>
        <v>5050205</v>
      </c>
      <c r="AB794" s="24" t="s">
        <v>41</v>
      </c>
      <c r="AC794" t="s">
        <v>679</v>
      </c>
      <c r="AD794" s="53">
        <v>5050205</v>
      </c>
      <c r="AE794" s="24">
        <v>5</v>
      </c>
    </row>
    <row r="795" spans="26:31">
      <c r="Z795" s="52">
        <f t="shared" si="30"/>
        <v>5050301</v>
      </c>
      <c r="AB795" s="24" t="s">
        <v>41</v>
      </c>
      <c r="AC795" t="s">
        <v>680</v>
      </c>
      <c r="AD795" s="53">
        <v>5050301</v>
      </c>
      <c r="AE795" s="24">
        <v>5</v>
      </c>
    </row>
    <row r="796" spans="26:31">
      <c r="Z796" s="52">
        <f t="shared" si="30"/>
        <v>5050302</v>
      </c>
      <c r="AB796" s="24" t="s">
        <v>41</v>
      </c>
      <c r="AC796" t="s">
        <v>681</v>
      </c>
      <c r="AD796" s="53">
        <v>5050302</v>
      </c>
      <c r="AE796" s="24">
        <v>5</v>
      </c>
    </row>
    <row r="797" spans="26:31">
      <c r="Z797" s="52">
        <f t="shared" si="30"/>
        <v>5050303</v>
      </c>
      <c r="AB797" s="24" t="s">
        <v>41</v>
      </c>
      <c r="AC797" t="s">
        <v>682</v>
      </c>
      <c r="AD797" s="53">
        <v>5050303</v>
      </c>
      <c r="AE797" s="24">
        <v>5</v>
      </c>
    </row>
    <row r="798" spans="26:31">
      <c r="Z798" s="52">
        <f t="shared" si="30"/>
        <v>5050304</v>
      </c>
      <c r="AB798" s="24" t="s">
        <v>41</v>
      </c>
      <c r="AC798" t="s">
        <v>683</v>
      </c>
      <c r="AD798" s="53">
        <v>5050304</v>
      </c>
      <c r="AE798" s="24">
        <v>5</v>
      </c>
    </row>
    <row r="799" spans="26:31">
      <c r="Z799" s="52">
        <f t="shared" si="30"/>
        <v>5050305</v>
      </c>
      <c r="AB799" s="24" t="s">
        <v>41</v>
      </c>
      <c r="AC799" t="s">
        <v>684</v>
      </c>
      <c r="AD799" s="53">
        <v>5050305</v>
      </c>
      <c r="AE799" s="24">
        <v>5</v>
      </c>
    </row>
    <row r="800" spans="26:31">
      <c r="Z800" s="52">
        <f t="shared" si="30"/>
        <v>5050401</v>
      </c>
      <c r="AB800" s="24" t="s">
        <v>41</v>
      </c>
      <c r="AC800" t="s">
        <v>685</v>
      </c>
      <c r="AD800" s="53">
        <v>5050401</v>
      </c>
      <c r="AE800" s="24">
        <v>5</v>
      </c>
    </row>
    <row r="801" spans="26:31">
      <c r="Z801" s="52">
        <f t="shared" si="30"/>
        <v>5050402</v>
      </c>
      <c r="AB801" s="24" t="s">
        <v>41</v>
      </c>
      <c r="AC801" t="s">
        <v>686</v>
      </c>
      <c r="AD801" s="53">
        <v>5050402</v>
      </c>
      <c r="AE801" s="24">
        <v>5</v>
      </c>
    </row>
    <row r="802" spans="26:31">
      <c r="Z802" s="52">
        <f t="shared" si="30"/>
        <v>5050403</v>
      </c>
      <c r="AB802" s="24" t="s">
        <v>41</v>
      </c>
      <c r="AC802" t="s">
        <v>687</v>
      </c>
      <c r="AD802" s="53">
        <v>5050403</v>
      </c>
      <c r="AE802" s="24">
        <v>5</v>
      </c>
    </row>
    <row r="803" spans="26:31">
      <c r="Z803" s="52">
        <f t="shared" si="30"/>
        <v>5050404</v>
      </c>
      <c r="AB803" s="24" t="s">
        <v>41</v>
      </c>
      <c r="AC803" t="s">
        <v>688</v>
      </c>
      <c r="AD803" s="53">
        <v>5050404</v>
      </c>
      <c r="AE803" s="24">
        <v>5</v>
      </c>
    </row>
    <row r="804" spans="26:31">
      <c r="Z804" s="52">
        <f t="shared" si="30"/>
        <v>5050405</v>
      </c>
      <c r="AB804" s="24" t="s">
        <v>41</v>
      </c>
      <c r="AC804" t="s">
        <v>689</v>
      </c>
      <c r="AD804" s="53">
        <v>5050405</v>
      </c>
      <c r="AE804" s="24">
        <v>5</v>
      </c>
    </row>
    <row r="805" spans="26:31">
      <c r="Z805" s="52">
        <f t="shared" si="30"/>
        <v>5050501</v>
      </c>
      <c r="AB805" s="24" t="s">
        <v>41</v>
      </c>
      <c r="AC805" t="s">
        <v>690</v>
      </c>
      <c r="AD805" s="53">
        <v>5050501</v>
      </c>
      <c r="AE805" s="24">
        <v>5</v>
      </c>
    </row>
    <row r="806" spans="26:31">
      <c r="Z806" s="52">
        <f t="shared" si="30"/>
        <v>5050502</v>
      </c>
      <c r="AB806" s="24" t="s">
        <v>41</v>
      </c>
      <c r="AC806" t="s">
        <v>691</v>
      </c>
      <c r="AD806" s="53">
        <v>5050502</v>
      </c>
      <c r="AE806" s="24">
        <v>5</v>
      </c>
    </row>
    <row r="807" spans="26:31">
      <c r="Z807" s="52">
        <f t="shared" si="30"/>
        <v>5050503</v>
      </c>
      <c r="AB807" s="24" t="s">
        <v>41</v>
      </c>
      <c r="AC807" t="s">
        <v>692</v>
      </c>
      <c r="AD807" s="53">
        <v>5050503</v>
      </c>
      <c r="AE807" s="24">
        <v>5</v>
      </c>
    </row>
    <row r="808" spans="26:31">
      <c r="Z808" s="52">
        <f t="shared" si="30"/>
        <v>5050504</v>
      </c>
      <c r="AB808" s="24" t="s">
        <v>41</v>
      </c>
      <c r="AC808" t="s">
        <v>693</v>
      </c>
      <c r="AD808" s="53">
        <v>5050504</v>
      </c>
      <c r="AE808" s="24">
        <v>5</v>
      </c>
    </row>
    <row r="809" spans="26:31">
      <c r="Z809" s="52">
        <f t="shared" si="30"/>
        <v>5050505</v>
      </c>
      <c r="AB809" s="24" t="s">
        <v>41</v>
      </c>
      <c r="AC809" t="s">
        <v>694</v>
      </c>
      <c r="AD809" s="53">
        <v>5050505</v>
      </c>
      <c r="AE809" s="24">
        <v>5</v>
      </c>
    </row>
    <row r="810" spans="26:31">
      <c r="Z810" s="52">
        <f t="shared" si="30"/>
        <v>5050601</v>
      </c>
      <c r="AB810" s="24" t="s">
        <v>41</v>
      </c>
      <c r="AC810" t="s">
        <v>695</v>
      </c>
      <c r="AD810" s="53">
        <v>5050601</v>
      </c>
      <c r="AE810" s="24">
        <v>5</v>
      </c>
    </row>
    <row r="811" spans="26:31">
      <c r="Z811" s="52">
        <f t="shared" si="30"/>
        <v>5050602</v>
      </c>
      <c r="AB811" s="24" t="s">
        <v>41</v>
      </c>
      <c r="AC811" t="s">
        <v>696</v>
      </c>
      <c r="AD811" s="53">
        <v>5050602</v>
      </c>
      <c r="AE811" s="24">
        <v>5</v>
      </c>
    </row>
    <row r="812" spans="26:31">
      <c r="Z812" s="52">
        <f t="shared" si="30"/>
        <v>5050603</v>
      </c>
      <c r="AB812" s="24" t="s">
        <v>41</v>
      </c>
      <c r="AC812" t="s">
        <v>697</v>
      </c>
      <c r="AD812" s="53">
        <v>5050603</v>
      </c>
      <c r="AE812" s="24">
        <v>5</v>
      </c>
    </row>
    <row r="813" spans="26:31">
      <c r="Z813" s="52">
        <f t="shared" si="30"/>
        <v>5050604</v>
      </c>
      <c r="AB813" s="24" t="s">
        <v>41</v>
      </c>
      <c r="AC813" t="s">
        <v>698</v>
      </c>
      <c r="AD813" s="53">
        <v>5050604</v>
      </c>
      <c r="AE813" s="24">
        <v>5</v>
      </c>
    </row>
    <row r="814" spans="26:31">
      <c r="Z814" s="52">
        <f t="shared" si="30"/>
        <v>5050605</v>
      </c>
      <c r="AB814" s="24" t="s">
        <v>41</v>
      </c>
      <c r="AC814" t="s">
        <v>699</v>
      </c>
      <c r="AD814" s="53">
        <v>5050605</v>
      </c>
      <c r="AE814" s="24">
        <v>5</v>
      </c>
    </row>
    <row r="815" spans="26:31">
      <c r="Z815" s="52">
        <f t="shared" si="30"/>
        <v>5050701</v>
      </c>
      <c r="AB815" s="24" t="s">
        <v>41</v>
      </c>
      <c r="AC815" t="s">
        <v>700</v>
      </c>
      <c r="AD815" s="53">
        <v>5050701</v>
      </c>
      <c r="AE815" s="24">
        <v>5</v>
      </c>
    </row>
    <row r="816" spans="26:31">
      <c r="Z816" s="52">
        <f t="shared" si="30"/>
        <v>5050702</v>
      </c>
      <c r="AB816" s="24" t="s">
        <v>41</v>
      </c>
      <c r="AC816" t="s">
        <v>701</v>
      </c>
      <c r="AD816" s="53">
        <v>5050702</v>
      </c>
      <c r="AE816" s="24">
        <v>5</v>
      </c>
    </row>
    <row r="817" spans="26:31">
      <c r="Z817" s="52">
        <f t="shared" si="30"/>
        <v>5050703</v>
      </c>
      <c r="AB817" s="24" t="s">
        <v>41</v>
      </c>
      <c r="AC817" t="s">
        <v>702</v>
      </c>
      <c r="AD817" s="53">
        <v>5050703</v>
      </c>
      <c r="AE817" s="24">
        <v>5</v>
      </c>
    </row>
    <row r="818" spans="26:31">
      <c r="Z818" s="52">
        <f t="shared" si="30"/>
        <v>5050704</v>
      </c>
      <c r="AB818" s="24" t="s">
        <v>41</v>
      </c>
      <c r="AC818" t="s">
        <v>703</v>
      </c>
      <c r="AD818" s="53">
        <v>5050704</v>
      </c>
      <c r="AE818" s="24">
        <v>5</v>
      </c>
    </row>
    <row r="819" spans="26:31">
      <c r="Z819" s="52">
        <f t="shared" si="30"/>
        <v>5050705</v>
      </c>
      <c r="AB819" s="24" t="s">
        <v>41</v>
      </c>
      <c r="AC819" t="s">
        <v>704</v>
      </c>
      <c r="AD819" s="53">
        <v>5050705</v>
      </c>
      <c r="AE819" s="24">
        <v>5</v>
      </c>
    </row>
    <row r="820" spans="26:31">
      <c r="Z820" s="52">
        <f t="shared" si="30"/>
        <v>5050706</v>
      </c>
      <c r="AB820" s="24" t="s">
        <v>41</v>
      </c>
      <c r="AC820" t="s">
        <v>705</v>
      </c>
      <c r="AD820" s="53">
        <v>5050706</v>
      </c>
      <c r="AE820" s="24">
        <v>5</v>
      </c>
    </row>
    <row r="821" spans="26:31">
      <c r="Z821" s="52">
        <f t="shared" si="30"/>
        <v>5050801</v>
      </c>
      <c r="AB821" s="24" t="s">
        <v>41</v>
      </c>
      <c r="AC821" t="s">
        <v>706</v>
      </c>
      <c r="AD821" s="53">
        <v>5050801</v>
      </c>
      <c r="AE821" s="24">
        <v>5</v>
      </c>
    </row>
    <row r="822" spans="26:31">
      <c r="Z822" s="52">
        <f t="shared" si="30"/>
        <v>5050802</v>
      </c>
      <c r="AB822" s="24" t="s">
        <v>41</v>
      </c>
      <c r="AC822" t="s">
        <v>707</v>
      </c>
      <c r="AD822" s="53">
        <v>5050802</v>
      </c>
      <c r="AE822" s="24">
        <v>5</v>
      </c>
    </row>
    <row r="823" spans="26:31">
      <c r="Z823" s="52">
        <f t="shared" si="30"/>
        <v>5050803</v>
      </c>
      <c r="AB823" s="24" t="s">
        <v>41</v>
      </c>
      <c r="AC823" t="s">
        <v>708</v>
      </c>
      <c r="AD823" s="53">
        <v>5050803</v>
      </c>
      <c r="AE823" s="24">
        <v>5</v>
      </c>
    </row>
    <row r="824" spans="26:31">
      <c r="Z824" s="52">
        <f t="shared" si="30"/>
        <v>5050804</v>
      </c>
      <c r="AB824" s="24" t="s">
        <v>41</v>
      </c>
      <c r="AC824" t="s">
        <v>709</v>
      </c>
      <c r="AD824" s="53">
        <v>5050804</v>
      </c>
      <c r="AE824" s="24">
        <v>5</v>
      </c>
    </row>
    <row r="825" spans="26:31">
      <c r="Z825" s="52">
        <f t="shared" si="30"/>
        <v>5050805</v>
      </c>
      <c r="AB825" s="24" t="s">
        <v>41</v>
      </c>
      <c r="AC825" t="s">
        <v>710</v>
      </c>
      <c r="AD825" s="53">
        <v>5050805</v>
      </c>
      <c r="AE825" s="24">
        <v>5</v>
      </c>
    </row>
    <row r="826" spans="26:31">
      <c r="Z826" s="52">
        <f t="shared" si="30"/>
        <v>5050901</v>
      </c>
      <c r="AB826" s="24" t="s">
        <v>41</v>
      </c>
      <c r="AC826" t="s">
        <v>711</v>
      </c>
      <c r="AD826" s="53">
        <v>5050901</v>
      </c>
      <c r="AE826" s="24">
        <v>5</v>
      </c>
    </row>
    <row r="827" spans="26:31">
      <c r="Z827" s="52">
        <f t="shared" si="30"/>
        <v>5050902</v>
      </c>
      <c r="AB827" s="24" t="s">
        <v>41</v>
      </c>
      <c r="AC827" t="s">
        <v>712</v>
      </c>
      <c r="AD827" s="53">
        <v>5050902</v>
      </c>
      <c r="AE827" s="24">
        <v>5</v>
      </c>
    </row>
    <row r="828" spans="26:31">
      <c r="Z828" s="52">
        <f t="shared" si="30"/>
        <v>5050903</v>
      </c>
      <c r="AB828" s="24" t="s">
        <v>41</v>
      </c>
      <c r="AC828" t="s">
        <v>713</v>
      </c>
      <c r="AD828" s="53">
        <v>5050903</v>
      </c>
      <c r="AE828" s="24">
        <v>5</v>
      </c>
    </row>
    <row r="829" spans="26:31">
      <c r="Z829" s="52">
        <f t="shared" si="30"/>
        <v>5050904</v>
      </c>
      <c r="AB829" s="24" t="s">
        <v>41</v>
      </c>
      <c r="AC829" t="s">
        <v>714</v>
      </c>
      <c r="AD829" s="53">
        <v>5050904</v>
      </c>
      <c r="AE829" s="24">
        <v>5</v>
      </c>
    </row>
    <row r="830" spans="26:31">
      <c r="Z830" s="52">
        <f t="shared" si="30"/>
        <v>5050905</v>
      </c>
      <c r="AB830" s="24" t="s">
        <v>41</v>
      </c>
      <c r="AC830" t="s">
        <v>713</v>
      </c>
      <c r="AD830" s="53">
        <v>5050905</v>
      </c>
      <c r="AE830" s="24">
        <v>5</v>
      </c>
    </row>
    <row r="831" spans="26:31">
      <c r="Z831" s="52">
        <f t="shared" si="30"/>
        <v>5051001</v>
      </c>
      <c r="AB831" s="24" t="s">
        <v>41</v>
      </c>
      <c r="AC831" t="s">
        <v>715</v>
      </c>
      <c r="AD831" s="53">
        <v>5051001</v>
      </c>
      <c r="AE831" s="24">
        <v>5</v>
      </c>
    </row>
    <row r="832" spans="26:31">
      <c r="Z832" s="52">
        <f t="shared" si="30"/>
        <v>5051002</v>
      </c>
      <c r="AB832" s="24" t="s">
        <v>41</v>
      </c>
      <c r="AC832" t="s">
        <v>716</v>
      </c>
      <c r="AD832" s="53">
        <v>5051002</v>
      </c>
      <c r="AE832" s="24">
        <v>5</v>
      </c>
    </row>
    <row r="833" spans="26:31">
      <c r="Z833" s="52">
        <f t="shared" si="30"/>
        <v>5051003</v>
      </c>
      <c r="AB833" s="24" t="s">
        <v>41</v>
      </c>
      <c r="AC833" t="s">
        <v>717</v>
      </c>
      <c r="AD833" s="53">
        <v>5051003</v>
      </c>
      <c r="AE833" s="24">
        <v>5</v>
      </c>
    </row>
    <row r="834" spans="26:31">
      <c r="Z834" s="52">
        <f t="shared" si="30"/>
        <v>5051004</v>
      </c>
      <c r="AB834" s="24" t="s">
        <v>41</v>
      </c>
      <c r="AC834" t="s">
        <v>718</v>
      </c>
      <c r="AD834" s="53">
        <v>5051004</v>
      </c>
      <c r="AE834" s="24">
        <v>5</v>
      </c>
    </row>
    <row r="835" spans="26:31">
      <c r="Z835" s="52">
        <f t="shared" si="30"/>
        <v>5051005</v>
      </c>
      <c r="AB835" s="24" t="s">
        <v>41</v>
      </c>
      <c r="AC835" t="s">
        <v>719</v>
      </c>
      <c r="AD835" s="53">
        <v>5051005</v>
      </c>
      <c r="AE835" s="24">
        <v>5</v>
      </c>
    </row>
    <row r="836" spans="26:31">
      <c r="Z836" s="52">
        <f t="shared" si="30"/>
        <v>5051006</v>
      </c>
      <c r="AB836" s="24" t="s">
        <v>41</v>
      </c>
      <c r="AC836" t="s">
        <v>720</v>
      </c>
      <c r="AD836" s="53">
        <v>5051006</v>
      </c>
      <c r="AE836" s="24">
        <v>5</v>
      </c>
    </row>
    <row r="837" spans="26:31">
      <c r="Z837" s="52">
        <f t="shared" si="30"/>
        <v>5051007</v>
      </c>
      <c r="AB837" s="24" t="s">
        <v>41</v>
      </c>
      <c r="AC837" t="s">
        <v>721</v>
      </c>
      <c r="AD837" s="53">
        <v>5051007</v>
      </c>
      <c r="AE837" s="24">
        <v>5</v>
      </c>
    </row>
    <row r="838" spans="26:31">
      <c r="Z838" s="52">
        <f t="shared" si="30"/>
        <v>5060101</v>
      </c>
      <c r="AB838" s="24" t="s">
        <v>41</v>
      </c>
      <c r="AC838" t="s">
        <v>686</v>
      </c>
      <c r="AD838" s="53">
        <v>5060101</v>
      </c>
      <c r="AE838" s="24">
        <v>6</v>
      </c>
    </row>
    <row r="839" spans="26:31">
      <c r="Z839" s="52">
        <f t="shared" si="30"/>
        <v>5060102</v>
      </c>
      <c r="AB839" s="24" t="s">
        <v>41</v>
      </c>
      <c r="AC839" t="s">
        <v>687</v>
      </c>
      <c r="AD839" s="53">
        <v>5060102</v>
      </c>
      <c r="AE839" s="24">
        <v>6</v>
      </c>
    </row>
    <row r="840" spans="26:31">
      <c r="Z840" s="52">
        <f t="shared" si="30"/>
        <v>5060103</v>
      </c>
      <c r="AB840" s="24" t="s">
        <v>41</v>
      </c>
      <c r="AC840" t="s">
        <v>688</v>
      </c>
      <c r="AD840" s="53">
        <v>5060103</v>
      </c>
      <c r="AE840" s="24">
        <v>6</v>
      </c>
    </row>
    <row r="841" spans="26:31">
      <c r="Z841" s="52">
        <f t="shared" si="30"/>
        <v>5060104</v>
      </c>
      <c r="AB841" s="24" t="s">
        <v>41</v>
      </c>
      <c r="AC841" t="s">
        <v>722</v>
      </c>
      <c r="AD841" s="53">
        <v>5060104</v>
      </c>
      <c r="AE841" s="24">
        <v>6</v>
      </c>
    </row>
    <row r="842" spans="26:31">
      <c r="Z842" s="52">
        <f t="shared" si="30"/>
        <v>5060201</v>
      </c>
      <c r="AB842" s="24" t="s">
        <v>41</v>
      </c>
      <c r="AC842" t="s">
        <v>723</v>
      </c>
      <c r="AD842" s="53">
        <v>5060201</v>
      </c>
      <c r="AE842" s="24">
        <v>6</v>
      </c>
    </row>
    <row r="843" spans="26:31">
      <c r="Z843" s="52">
        <f t="shared" si="30"/>
        <v>5060202</v>
      </c>
      <c r="AB843" s="24" t="s">
        <v>41</v>
      </c>
      <c r="AC843" t="s">
        <v>724</v>
      </c>
      <c r="AD843" s="53">
        <v>5060202</v>
      </c>
      <c r="AE843" s="24">
        <v>6</v>
      </c>
    </row>
    <row r="844" spans="26:31">
      <c r="Z844" s="52">
        <f t="shared" si="30"/>
        <v>5060203</v>
      </c>
      <c r="AB844" s="24" t="s">
        <v>41</v>
      </c>
      <c r="AC844" t="s">
        <v>725</v>
      </c>
      <c r="AD844" s="53">
        <v>5060203</v>
      </c>
      <c r="AE844" s="24">
        <v>6</v>
      </c>
    </row>
    <row r="845" spans="26:31">
      <c r="Z845" s="52">
        <f t="shared" si="30"/>
        <v>5060204</v>
      </c>
      <c r="AB845" s="24" t="s">
        <v>41</v>
      </c>
      <c r="AC845" t="s">
        <v>726</v>
      </c>
      <c r="AD845" s="53">
        <v>5060204</v>
      </c>
      <c r="AE845" s="24">
        <v>6</v>
      </c>
    </row>
    <row r="846" spans="26:31">
      <c r="Z846" s="52">
        <f t="shared" si="30"/>
        <v>5060301</v>
      </c>
      <c r="AB846" s="24" t="s">
        <v>41</v>
      </c>
      <c r="AC846" t="s">
        <v>727</v>
      </c>
      <c r="AD846" s="53">
        <v>5060301</v>
      </c>
      <c r="AE846" s="24">
        <v>6</v>
      </c>
    </row>
    <row r="847" spans="26:31">
      <c r="Z847" s="52">
        <f t="shared" si="30"/>
        <v>5060302</v>
      </c>
      <c r="AB847" s="24" t="s">
        <v>41</v>
      </c>
      <c r="AC847" t="s">
        <v>714</v>
      </c>
      <c r="AD847" s="53">
        <v>5060302</v>
      </c>
      <c r="AE847" s="24">
        <v>6</v>
      </c>
    </row>
    <row r="848" spans="26:31">
      <c r="Z848" s="52">
        <f t="shared" si="30"/>
        <v>5060303</v>
      </c>
      <c r="AB848" s="24" t="s">
        <v>41</v>
      </c>
      <c r="AC848" t="s">
        <v>728</v>
      </c>
      <c r="AD848" s="53">
        <v>5060303</v>
      </c>
      <c r="AE848" s="24">
        <v>6</v>
      </c>
    </row>
    <row r="849" spans="26:31">
      <c r="Z849" s="52">
        <f t="shared" si="30"/>
        <v>5060304</v>
      </c>
      <c r="AB849" s="24" t="s">
        <v>41</v>
      </c>
      <c r="AC849" t="s">
        <v>729</v>
      </c>
      <c r="AD849" s="53">
        <v>5060304</v>
      </c>
      <c r="AE849" s="24">
        <v>6</v>
      </c>
    </row>
    <row r="850" spans="26:31">
      <c r="Z850" s="52">
        <f t="shared" si="30"/>
        <v>5060401</v>
      </c>
      <c r="AB850" s="24" t="s">
        <v>41</v>
      </c>
      <c r="AC850" t="s">
        <v>730</v>
      </c>
      <c r="AD850" s="53">
        <v>5060401</v>
      </c>
      <c r="AE850" s="24">
        <v>6</v>
      </c>
    </row>
    <row r="851" spans="26:31">
      <c r="Z851" s="52">
        <f t="shared" si="30"/>
        <v>5060402</v>
      </c>
      <c r="AB851" s="24" t="s">
        <v>41</v>
      </c>
      <c r="AC851" t="s">
        <v>731</v>
      </c>
      <c r="AD851" s="53">
        <v>5060402</v>
      </c>
      <c r="AE851" s="24">
        <v>6</v>
      </c>
    </row>
    <row r="852" spans="26:31">
      <c r="Z852" s="52">
        <f t="shared" si="30"/>
        <v>5060403</v>
      </c>
      <c r="AB852" s="24" t="s">
        <v>41</v>
      </c>
      <c r="AC852" t="s">
        <v>732</v>
      </c>
      <c r="AD852" s="53">
        <v>5060403</v>
      </c>
      <c r="AE852" s="24">
        <v>6</v>
      </c>
    </row>
    <row r="853" spans="26:31">
      <c r="Z853" s="52">
        <f t="shared" si="30"/>
        <v>5060404</v>
      </c>
      <c r="AB853" s="24" t="s">
        <v>41</v>
      </c>
      <c r="AC853" t="s">
        <v>733</v>
      </c>
      <c r="AD853" s="53">
        <v>5060404</v>
      </c>
      <c r="AE853" s="24">
        <v>6</v>
      </c>
    </row>
    <row r="854" spans="26:31">
      <c r="Z854" s="52">
        <f t="shared" ref="Z854:Z917" si="31">$AD854</f>
        <v>5060501</v>
      </c>
      <c r="AB854" s="24" t="s">
        <v>41</v>
      </c>
      <c r="AC854" t="s">
        <v>734</v>
      </c>
      <c r="AD854" s="53">
        <v>5060501</v>
      </c>
      <c r="AE854" s="24">
        <v>6</v>
      </c>
    </row>
    <row r="855" spans="26:31">
      <c r="Z855" s="52">
        <f t="shared" si="31"/>
        <v>5060502</v>
      </c>
      <c r="AB855" s="24" t="s">
        <v>41</v>
      </c>
      <c r="AC855" t="s">
        <v>735</v>
      </c>
      <c r="AD855" s="53">
        <v>5060502</v>
      </c>
      <c r="AE855" s="24">
        <v>6</v>
      </c>
    </row>
    <row r="856" spans="26:31">
      <c r="Z856" s="52">
        <f t="shared" si="31"/>
        <v>5060503</v>
      </c>
      <c r="AB856" s="24" t="s">
        <v>41</v>
      </c>
      <c r="AC856" t="s">
        <v>736</v>
      </c>
      <c r="AD856" s="53">
        <v>5060503</v>
      </c>
      <c r="AE856" s="24">
        <v>6</v>
      </c>
    </row>
    <row r="857" spans="26:31">
      <c r="Z857" s="52">
        <f t="shared" si="31"/>
        <v>5060504</v>
      </c>
      <c r="AB857" s="24" t="s">
        <v>41</v>
      </c>
      <c r="AC857" t="s">
        <v>737</v>
      </c>
      <c r="AD857" s="53">
        <v>5060504</v>
      </c>
      <c r="AE857" s="24">
        <v>6</v>
      </c>
    </row>
    <row r="858" spans="26:31">
      <c r="Z858" s="52">
        <f t="shared" si="31"/>
        <v>5060601</v>
      </c>
      <c r="AB858" s="24" t="s">
        <v>41</v>
      </c>
      <c r="AC858" t="s">
        <v>738</v>
      </c>
      <c r="AD858" s="53">
        <v>5060601</v>
      </c>
      <c r="AE858" s="24">
        <v>6</v>
      </c>
    </row>
    <row r="859" spans="26:31">
      <c r="Z859" s="52">
        <f t="shared" si="31"/>
        <v>5060602</v>
      </c>
      <c r="AB859" s="24" t="s">
        <v>41</v>
      </c>
      <c r="AC859" t="s">
        <v>683</v>
      </c>
      <c r="AD859" s="53">
        <v>5060602</v>
      </c>
      <c r="AE859" s="24">
        <v>6</v>
      </c>
    </row>
    <row r="860" spans="26:31">
      <c r="Z860" s="52">
        <f t="shared" si="31"/>
        <v>5060603</v>
      </c>
      <c r="AB860" s="24" t="s">
        <v>41</v>
      </c>
      <c r="AC860" t="s">
        <v>739</v>
      </c>
      <c r="AD860" s="53">
        <v>5060603</v>
      </c>
      <c r="AE860" s="24">
        <v>6</v>
      </c>
    </row>
    <row r="861" spans="26:31">
      <c r="Z861" s="52">
        <f t="shared" si="31"/>
        <v>5060604</v>
      </c>
      <c r="AB861" s="24" t="s">
        <v>41</v>
      </c>
      <c r="AC861" t="s">
        <v>740</v>
      </c>
      <c r="AD861" s="53">
        <v>5060604</v>
      </c>
      <c r="AE861" s="24">
        <v>6</v>
      </c>
    </row>
    <row r="862" spans="26:31">
      <c r="Z862" s="52">
        <f t="shared" si="31"/>
        <v>5060701</v>
      </c>
      <c r="AB862" s="24" t="s">
        <v>41</v>
      </c>
      <c r="AC862" t="s">
        <v>741</v>
      </c>
      <c r="AD862" s="53">
        <v>5060701</v>
      </c>
      <c r="AE862" s="24">
        <v>6</v>
      </c>
    </row>
    <row r="863" spans="26:31">
      <c r="Z863" s="52">
        <f t="shared" si="31"/>
        <v>5060702</v>
      </c>
      <c r="AB863" s="24" t="s">
        <v>41</v>
      </c>
      <c r="AC863" t="s">
        <v>742</v>
      </c>
      <c r="AD863" s="53">
        <v>5060702</v>
      </c>
      <c r="AE863" s="24">
        <v>6</v>
      </c>
    </row>
    <row r="864" spans="26:31">
      <c r="Z864" s="52">
        <f t="shared" si="31"/>
        <v>5060703</v>
      </c>
      <c r="AB864" s="24" t="s">
        <v>41</v>
      </c>
      <c r="AC864" t="s">
        <v>743</v>
      </c>
      <c r="AD864" s="53">
        <v>5060703</v>
      </c>
      <c r="AE864" s="24">
        <v>6</v>
      </c>
    </row>
    <row r="865" spans="26:31">
      <c r="Z865" s="52">
        <f t="shared" si="31"/>
        <v>5060704</v>
      </c>
      <c r="AB865" s="24" t="s">
        <v>41</v>
      </c>
      <c r="AC865" t="s">
        <v>744</v>
      </c>
      <c r="AD865" s="53">
        <v>5060704</v>
      </c>
      <c r="AE865" s="24">
        <v>6</v>
      </c>
    </row>
    <row r="866" spans="26:31">
      <c r="Z866" s="52">
        <f t="shared" si="31"/>
        <v>5060801</v>
      </c>
      <c r="AB866" s="24" t="s">
        <v>41</v>
      </c>
      <c r="AC866" t="s">
        <v>745</v>
      </c>
      <c r="AD866" s="53">
        <v>5060801</v>
      </c>
      <c r="AE866" s="24">
        <v>6</v>
      </c>
    </row>
    <row r="867" spans="26:31">
      <c r="Z867" s="52">
        <f t="shared" si="31"/>
        <v>5060802</v>
      </c>
      <c r="AB867" s="24" t="s">
        <v>41</v>
      </c>
      <c r="AC867" t="s">
        <v>746</v>
      </c>
      <c r="AD867" s="53">
        <v>5060802</v>
      </c>
      <c r="AE867" s="24">
        <v>6</v>
      </c>
    </row>
    <row r="868" spans="26:31">
      <c r="Z868" s="52">
        <f t="shared" si="31"/>
        <v>5060803</v>
      </c>
      <c r="AB868" s="24" t="s">
        <v>41</v>
      </c>
      <c r="AC868" t="s">
        <v>747</v>
      </c>
      <c r="AD868" s="53">
        <v>5060803</v>
      </c>
      <c r="AE868" s="24">
        <v>6</v>
      </c>
    </row>
    <row r="869" spans="26:31">
      <c r="Z869" s="52">
        <f t="shared" si="31"/>
        <v>5060804</v>
      </c>
      <c r="AB869" s="24" t="s">
        <v>41</v>
      </c>
      <c r="AC869" t="s">
        <v>748</v>
      </c>
      <c r="AD869" s="53">
        <v>5060804</v>
      </c>
      <c r="AE869" s="24">
        <v>6</v>
      </c>
    </row>
    <row r="870" spans="26:31">
      <c r="Z870" s="52">
        <f t="shared" si="31"/>
        <v>5060901</v>
      </c>
      <c r="AB870" s="24" t="s">
        <v>41</v>
      </c>
      <c r="AC870" t="s">
        <v>749</v>
      </c>
      <c r="AD870" s="53">
        <v>5060901</v>
      </c>
      <c r="AE870" s="24">
        <v>6</v>
      </c>
    </row>
    <row r="871" spans="26:31">
      <c r="Z871" s="52">
        <f t="shared" si="31"/>
        <v>5060902</v>
      </c>
      <c r="AB871" s="24" t="s">
        <v>41</v>
      </c>
      <c r="AC871" t="s">
        <v>750</v>
      </c>
      <c r="AD871" s="53">
        <v>5060902</v>
      </c>
      <c r="AE871" s="24">
        <v>6</v>
      </c>
    </row>
    <row r="872" spans="26:31">
      <c r="Z872" s="52">
        <f t="shared" si="31"/>
        <v>5060903</v>
      </c>
      <c r="AB872" s="24" t="s">
        <v>41</v>
      </c>
      <c r="AC872" t="s">
        <v>751</v>
      </c>
      <c r="AD872" s="53">
        <v>5060903</v>
      </c>
      <c r="AE872" s="24">
        <v>6</v>
      </c>
    </row>
    <row r="873" spans="26:31">
      <c r="Z873" s="52">
        <f t="shared" si="31"/>
        <v>5060904</v>
      </c>
      <c r="AB873" s="24" t="s">
        <v>41</v>
      </c>
      <c r="AC873" t="s">
        <v>752</v>
      </c>
      <c r="AD873" s="53">
        <v>5060904</v>
      </c>
      <c r="AE873" s="24">
        <v>6</v>
      </c>
    </row>
    <row r="874" spans="26:31">
      <c r="Z874" s="52">
        <f t="shared" si="31"/>
        <v>5061001</v>
      </c>
      <c r="AB874" s="24" t="s">
        <v>41</v>
      </c>
      <c r="AC874" t="s">
        <v>753</v>
      </c>
      <c r="AD874" s="53">
        <v>5061001</v>
      </c>
      <c r="AE874" s="24">
        <v>6</v>
      </c>
    </row>
    <row r="875" spans="26:31">
      <c r="Z875" s="52">
        <f t="shared" si="31"/>
        <v>5061002</v>
      </c>
      <c r="AB875" s="24" t="s">
        <v>41</v>
      </c>
      <c r="AC875" t="s">
        <v>754</v>
      </c>
      <c r="AD875" s="53">
        <v>5061002</v>
      </c>
      <c r="AE875" s="24">
        <v>6</v>
      </c>
    </row>
    <row r="876" spans="26:31">
      <c r="Z876" s="52">
        <f t="shared" si="31"/>
        <v>5061003</v>
      </c>
      <c r="AB876" s="24" t="s">
        <v>41</v>
      </c>
      <c r="AC876" t="s">
        <v>755</v>
      </c>
      <c r="AD876" s="53">
        <v>5061003</v>
      </c>
      <c r="AE876" s="24">
        <v>6</v>
      </c>
    </row>
    <row r="877" spans="26:31">
      <c r="Z877" s="52">
        <f t="shared" si="31"/>
        <v>5061004</v>
      </c>
      <c r="AB877" s="24" t="s">
        <v>41</v>
      </c>
      <c r="AC877" t="s">
        <v>756</v>
      </c>
      <c r="AD877" s="53">
        <v>5061004</v>
      </c>
      <c r="AE877" s="24">
        <v>6</v>
      </c>
    </row>
    <row r="878" spans="26:31">
      <c r="Z878" s="52">
        <f t="shared" si="31"/>
        <v>5070101</v>
      </c>
      <c r="AB878" s="24" t="s">
        <v>41</v>
      </c>
      <c r="AC878" t="s">
        <v>757</v>
      </c>
      <c r="AD878" s="53">
        <v>5070101</v>
      </c>
      <c r="AE878" s="24">
        <v>7</v>
      </c>
    </row>
    <row r="879" spans="26:31">
      <c r="Z879" s="52">
        <f t="shared" si="31"/>
        <v>5070102</v>
      </c>
      <c r="AB879" s="24" t="s">
        <v>41</v>
      </c>
      <c r="AC879" t="s">
        <v>758</v>
      </c>
      <c r="AD879" s="53">
        <v>5070102</v>
      </c>
      <c r="AE879" s="24">
        <v>7</v>
      </c>
    </row>
    <row r="880" spans="26:31">
      <c r="Z880" s="52">
        <f t="shared" si="31"/>
        <v>5070103</v>
      </c>
      <c r="AB880" s="24" t="s">
        <v>41</v>
      </c>
      <c r="AC880" t="s">
        <v>759</v>
      </c>
      <c r="AD880" s="53">
        <v>5070103</v>
      </c>
      <c r="AE880" s="24">
        <v>7</v>
      </c>
    </row>
    <row r="881" spans="26:31">
      <c r="Z881" s="52">
        <f t="shared" si="31"/>
        <v>5070104</v>
      </c>
      <c r="AB881" s="24" t="s">
        <v>41</v>
      </c>
      <c r="AC881" t="s">
        <v>760</v>
      </c>
      <c r="AD881" s="53">
        <v>5070104</v>
      </c>
      <c r="AE881" s="24">
        <v>7</v>
      </c>
    </row>
    <row r="882" spans="26:31">
      <c r="Z882" s="52">
        <f t="shared" si="31"/>
        <v>5070201</v>
      </c>
      <c r="AB882" s="24" t="s">
        <v>41</v>
      </c>
      <c r="AC882" t="s">
        <v>761</v>
      </c>
      <c r="AD882" s="53">
        <v>5070201</v>
      </c>
      <c r="AE882" s="24">
        <v>7</v>
      </c>
    </row>
    <row r="883" spans="26:31">
      <c r="Z883" s="52">
        <f t="shared" si="31"/>
        <v>5070202</v>
      </c>
      <c r="AB883" s="24" t="s">
        <v>41</v>
      </c>
      <c r="AC883" t="s">
        <v>762</v>
      </c>
      <c r="AD883" s="53">
        <v>5070202</v>
      </c>
      <c r="AE883" s="24">
        <v>7</v>
      </c>
    </row>
    <row r="884" spans="26:31">
      <c r="Z884" s="52">
        <f t="shared" si="31"/>
        <v>5070203</v>
      </c>
      <c r="AB884" s="24" t="s">
        <v>41</v>
      </c>
      <c r="AC884" t="s">
        <v>763</v>
      </c>
      <c r="AD884" s="53">
        <v>5070203</v>
      </c>
      <c r="AE884" s="24">
        <v>7</v>
      </c>
    </row>
    <row r="885" spans="26:31">
      <c r="Z885" s="52">
        <f t="shared" si="31"/>
        <v>5070204</v>
      </c>
      <c r="AB885" s="24" t="s">
        <v>41</v>
      </c>
      <c r="AC885" t="s">
        <v>764</v>
      </c>
      <c r="AD885" s="53">
        <v>5070204</v>
      </c>
      <c r="AE885" s="24">
        <v>7</v>
      </c>
    </row>
    <row r="886" spans="26:31">
      <c r="Z886" s="52">
        <f t="shared" si="31"/>
        <v>5070205</v>
      </c>
      <c r="AB886" s="24" t="s">
        <v>41</v>
      </c>
      <c r="AC886" t="s">
        <v>722</v>
      </c>
      <c r="AD886" s="53">
        <v>5070205</v>
      </c>
      <c r="AE886" s="24">
        <v>7</v>
      </c>
    </row>
    <row r="887" spans="26:31">
      <c r="Z887" s="52">
        <f t="shared" si="31"/>
        <v>5070206</v>
      </c>
      <c r="AB887" s="24" t="s">
        <v>41</v>
      </c>
      <c r="AC887" t="s">
        <v>765</v>
      </c>
      <c r="AD887" s="53">
        <v>5070206</v>
      </c>
      <c r="AE887" s="24">
        <v>7</v>
      </c>
    </row>
    <row r="888" spans="26:31">
      <c r="Z888" s="52">
        <f t="shared" si="31"/>
        <v>5070301</v>
      </c>
      <c r="AB888" s="24" t="s">
        <v>41</v>
      </c>
      <c r="AC888" t="s">
        <v>766</v>
      </c>
      <c r="AD888" s="53">
        <v>5070301</v>
      </c>
      <c r="AE888" s="24">
        <v>7</v>
      </c>
    </row>
    <row r="889" spans="26:31">
      <c r="Z889" s="52">
        <f t="shared" si="31"/>
        <v>5070302</v>
      </c>
      <c r="AB889" s="24" t="s">
        <v>41</v>
      </c>
      <c r="AC889" t="s">
        <v>741</v>
      </c>
      <c r="AD889" s="53">
        <v>5070302</v>
      </c>
      <c r="AE889" s="24">
        <v>7</v>
      </c>
    </row>
    <row r="890" spans="26:31">
      <c r="Z890" s="52">
        <f t="shared" si="31"/>
        <v>5070303</v>
      </c>
      <c r="AB890" s="24" t="s">
        <v>41</v>
      </c>
      <c r="AC890" t="s">
        <v>742</v>
      </c>
      <c r="AD890" s="53">
        <v>5070303</v>
      </c>
      <c r="AE890" s="24">
        <v>7</v>
      </c>
    </row>
    <row r="891" spans="26:31">
      <c r="Z891" s="52">
        <f t="shared" si="31"/>
        <v>5070304</v>
      </c>
      <c r="AB891" s="24" t="s">
        <v>41</v>
      </c>
      <c r="AC891" t="s">
        <v>767</v>
      </c>
      <c r="AD891" s="53">
        <v>5070304</v>
      </c>
      <c r="AE891" s="24">
        <v>7</v>
      </c>
    </row>
    <row r="892" spans="26:31">
      <c r="Z892" s="52">
        <f t="shared" si="31"/>
        <v>5070305</v>
      </c>
      <c r="AB892" s="24" t="s">
        <v>41</v>
      </c>
      <c r="AC892" t="s">
        <v>768</v>
      </c>
      <c r="AD892" s="53">
        <v>5070305</v>
      </c>
      <c r="AE892" s="24">
        <v>7</v>
      </c>
    </row>
    <row r="893" spans="26:31">
      <c r="Z893" s="52">
        <f t="shared" si="31"/>
        <v>5070306</v>
      </c>
      <c r="AB893" s="24" t="s">
        <v>41</v>
      </c>
      <c r="AC893" t="s">
        <v>769</v>
      </c>
      <c r="AD893" s="53">
        <v>5070306</v>
      </c>
      <c r="AE893" s="24">
        <v>7</v>
      </c>
    </row>
    <row r="894" spans="26:31">
      <c r="Z894" s="52">
        <f t="shared" si="31"/>
        <v>5070307</v>
      </c>
      <c r="AB894" s="24" t="s">
        <v>41</v>
      </c>
      <c r="AC894" t="s">
        <v>770</v>
      </c>
      <c r="AD894" s="53">
        <v>5070307</v>
      </c>
      <c r="AE894" s="24">
        <v>7</v>
      </c>
    </row>
    <row r="895" spans="26:31">
      <c r="Z895" s="52">
        <f t="shared" si="31"/>
        <v>5070401</v>
      </c>
      <c r="AB895" s="24" t="s">
        <v>41</v>
      </c>
      <c r="AC895" t="s">
        <v>771</v>
      </c>
      <c r="AD895" s="53">
        <v>5070401</v>
      </c>
      <c r="AE895" s="24">
        <v>7</v>
      </c>
    </row>
    <row r="896" spans="26:31">
      <c r="Z896" s="52">
        <f t="shared" si="31"/>
        <v>5070402</v>
      </c>
      <c r="AB896" s="24" t="s">
        <v>41</v>
      </c>
      <c r="AC896" t="s">
        <v>772</v>
      </c>
      <c r="AD896" s="53">
        <v>5070402</v>
      </c>
      <c r="AE896" s="24">
        <v>7</v>
      </c>
    </row>
    <row r="897" spans="26:31">
      <c r="Z897" s="52">
        <f t="shared" si="31"/>
        <v>5070403</v>
      </c>
      <c r="AB897" s="24" t="s">
        <v>41</v>
      </c>
      <c r="AC897" t="s">
        <v>773</v>
      </c>
      <c r="AD897" s="53">
        <v>5070403</v>
      </c>
      <c r="AE897" s="24">
        <v>7</v>
      </c>
    </row>
    <row r="898" spans="26:31">
      <c r="Z898" s="52">
        <f t="shared" si="31"/>
        <v>5070404</v>
      </c>
      <c r="AB898" s="24" t="s">
        <v>41</v>
      </c>
      <c r="AC898" t="s">
        <v>750</v>
      </c>
      <c r="AD898" s="53">
        <v>5070404</v>
      </c>
      <c r="AE898" s="24">
        <v>7</v>
      </c>
    </row>
    <row r="899" spans="26:31">
      <c r="Z899" s="52">
        <f t="shared" si="31"/>
        <v>5070405</v>
      </c>
      <c r="AB899" s="24" t="s">
        <v>41</v>
      </c>
      <c r="AC899" t="s">
        <v>774</v>
      </c>
      <c r="AD899" s="53">
        <v>5070405</v>
      </c>
      <c r="AE899" s="24">
        <v>7</v>
      </c>
    </row>
    <row r="900" spans="26:31">
      <c r="Z900" s="52">
        <f t="shared" si="31"/>
        <v>5070501</v>
      </c>
      <c r="AB900" s="24" t="s">
        <v>41</v>
      </c>
      <c r="AC900" t="s">
        <v>775</v>
      </c>
      <c r="AD900" s="53">
        <v>5070501</v>
      </c>
      <c r="AE900" s="24">
        <v>7</v>
      </c>
    </row>
    <row r="901" spans="26:31">
      <c r="Z901" s="52">
        <f t="shared" si="31"/>
        <v>5070502</v>
      </c>
      <c r="AB901" s="24" t="s">
        <v>41</v>
      </c>
      <c r="AC901" t="s">
        <v>776</v>
      </c>
      <c r="AD901" s="53">
        <v>5070502</v>
      </c>
      <c r="AE901" s="24">
        <v>7</v>
      </c>
    </row>
    <row r="902" spans="26:31">
      <c r="Z902" s="52">
        <f t="shared" si="31"/>
        <v>5070503</v>
      </c>
      <c r="AB902" s="24" t="s">
        <v>41</v>
      </c>
      <c r="AC902" t="s">
        <v>777</v>
      </c>
      <c r="AD902" s="53">
        <v>5070503</v>
      </c>
      <c r="AE902" s="24">
        <v>7</v>
      </c>
    </row>
    <row r="903" spans="26:31">
      <c r="Z903" s="52">
        <f t="shared" si="31"/>
        <v>5070504</v>
      </c>
      <c r="AB903" s="24" t="s">
        <v>41</v>
      </c>
      <c r="AC903" t="s">
        <v>778</v>
      </c>
      <c r="AD903" s="53">
        <v>5070504</v>
      </c>
      <c r="AE903" s="24">
        <v>7</v>
      </c>
    </row>
    <row r="904" spans="26:31">
      <c r="Z904" s="52">
        <f t="shared" si="31"/>
        <v>5070505</v>
      </c>
      <c r="AB904" s="24" t="s">
        <v>41</v>
      </c>
      <c r="AC904" t="s">
        <v>779</v>
      </c>
      <c r="AD904" s="53">
        <v>5070505</v>
      </c>
      <c r="AE904" s="24">
        <v>7</v>
      </c>
    </row>
    <row r="905" spans="26:31">
      <c r="Z905" s="52">
        <f t="shared" si="31"/>
        <v>5070506</v>
      </c>
      <c r="AB905" s="24" t="s">
        <v>41</v>
      </c>
      <c r="AC905" t="s">
        <v>780</v>
      </c>
      <c r="AD905" s="53">
        <v>5070506</v>
      </c>
      <c r="AE905" s="24">
        <v>7</v>
      </c>
    </row>
    <row r="906" spans="26:31">
      <c r="Z906" s="52">
        <f t="shared" si="31"/>
        <v>5070507</v>
      </c>
      <c r="AB906" s="24" t="s">
        <v>41</v>
      </c>
      <c r="AC906" t="s">
        <v>781</v>
      </c>
      <c r="AD906" s="53">
        <v>5070507</v>
      </c>
      <c r="AE906" s="24">
        <v>7</v>
      </c>
    </row>
    <row r="907" spans="26:31">
      <c r="Z907" s="52">
        <f t="shared" si="31"/>
        <v>5070601</v>
      </c>
      <c r="AB907" s="24" t="s">
        <v>41</v>
      </c>
      <c r="AC907" t="s">
        <v>700</v>
      </c>
      <c r="AD907" s="53">
        <v>5070601</v>
      </c>
      <c r="AE907" s="24">
        <v>7</v>
      </c>
    </row>
    <row r="908" spans="26:31">
      <c r="Z908" s="52">
        <f t="shared" si="31"/>
        <v>5070602</v>
      </c>
      <c r="AB908" s="24" t="s">
        <v>41</v>
      </c>
      <c r="AC908" t="s">
        <v>701</v>
      </c>
      <c r="AD908" s="53">
        <v>5070602</v>
      </c>
      <c r="AE908" s="24">
        <v>7</v>
      </c>
    </row>
    <row r="909" spans="26:31">
      <c r="Z909" s="52">
        <f t="shared" si="31"/>
        <v>5070603</v>
      </c>
      <c r="AB909" s="24" t="s">
        <v>41</v>
      </c>
      <c r="AC909" t="s">
        <v>782</v>
      </c>
      <c r="AD909" s="53">
        <v>5070603</v>
      </c>
      <c r="AE909" s="24">
        <v>7</v>
      </c>
    </row>
    <row r="910" spans="26:31">
      <c r="Z910" s="52">
        <f t="shared" si="31"/>
        <v>5070604</v>
      </c>
      <c r="AB910" s="24" t="s">
        <v>41</v>
      </c>
      <c r="AC910" t="s">
        <v>783</v>
      </c>
      <c r="AD910" s="53">
        <v>5070604</v>
      </c>
      <c r="AE910" s="24">
        <v>7</v>
      </c>
    </row>
    <row r="911" spans="26:31">
      <c r="Z911" s="52">
        <f t="shared" si="31"/>
        <v>5070605</v>
      </c>
      <c r="AB911" s="24" t="s">
        <v>41</v>
      </c>
      <c r="AC911" t="s">
        <v>784</v>
      </c>
      <c r="AD911" s="53">
        <v>5070605</v>
      </c>
      <c r="AE911" s="24">
        <v>7</v>
      </c>
    </row>
    <row r="912" spans="26:31">
      <c r="Z912" s="52">
        <f t="shared" si="31"/>
        <v>5070606</v>
      </c>
      <c r="AB912" s="24" t="s">
        <v>41</v>
      </c>
      <c r="AC912" t="s">
        <v>785</v>
      </c>
      <c r="AD912" s="53">
        <v>5070606</v>
      </c>
      <c r="AE912" s="24">
        <v>7</v>
      </c>
    </row>
    <row r="913" spans="26:31">
      <c r="Z913" s="52">
        <f t="shared" si="31"/>
        <v>5070607</v>
      </c>
      <c r="AB913" s="24" t="s">
        <v>41</v>
      </c>
      <c r="AC913" t="s">
        <v>709</v>
      </c>
      <c r="AD913" s="53">
        <v>5070607</v>
      </c>
      <c r="AE913" s="24">
        <v>7</v>
      </c>
    </row>
    <row r="914" spans="26:31">
      <c r="Z914" s="52">
        <f t="shared" si="31"/>
        <v>5070701</v>
      </c>
      <c r="AB914" s="24" t="s">
        <v>41</v>
      </c>
      <c r="AC914" t="s">
        <v>786</v>
      </c>
      <c r="AD914" s="53">
        <v>5070701</v>
      </c>
      <c r="AE914" s="24">
        <v>7</v>
      </c>
    </row>
    <row r="915" spans="26:31">
      <c r="Z915" s="52">
        <f t="shared" si="31"/>
        <v>5070702</v>
      </c>
      <c r="AB915" s="24" t="s">
        <v>41</v>
      </c>
      <c r="AC915" t="s">
        <v>787</v>
      </c>
      <c r="AD915" s="53">
        <v>5070702</v>
      </c>
      <c r="AE915" s="24">
        <v>7</v>
      </c>
    </row>
    <row r="916" spans="26:31">
      <c r="Z916" s="52">
        <f t="shared" si="31"/>
        <v>5070703</v>
      </c>
      <c r="AB916" s="24" t="s">
        <v>41</v>
      </c>
      <c r="AC916" t="s">
        <v>788</v>
      </c>
      <c r="AD916" s="53">
        <v>5070703</v>
      </c>
      <c r="AE916" s="24">
        <v>7</v>
      </c>
    </row>
    <row r="917" spans="26:31">
      <c r="Z917" s="52">
        <f t="shared" si="31"/>
        <v>5070704</v>
      </c>
      <c r="AB917" s="24" t="s">
        <v>41</v>
      </c>
      <c r="AC917" t="s">
        <v>789</v>
      </c>
      <c r="AD917" s="53">
        <v>5070704</v>
      </c>
      <c r="AE917" s="24">
        <v>7</v>
      </c>
    </row>
    <row r="918" spans="26:31">
      <c r="Z918" s="52">
        <f t="shared" ref="Z918:Z981" si="32">$AD918</f>
        <v>5070705</v>
      </c>
      <c r="AB918" s="24" t="s">
        <v>41</v>
      </c>
      <c r="AC918" t="s">
        <v>790</v>
      </c>
      <c r="AD918" s="53">
        <v>5070705</v>
      </c>
      <c r="AE918" s="24">
        <v>7</v>
      </c>
    </row>
    <row r="919" spans="26:31">
      <c r="Z919" s="52">
        <f t="shared" si="32"/>
        <v>5070801</v>
      </c>
      <c r="AB919" s="24" t="s">
        <v>41</v>
      </c>
      <c r="AC919" t="s">
        <v>791</v>
      </c>
      <c r="AD919" s="53">
        <v>5070801</v>
      </c>
      <c r="AE919" s="24">
        <v>7</v>
      </c>
    </row>
    <row r="920" spans="26:31">
      <c r="Z920" s="52">
        <f t="shared" si="32"/>
        <v>5070802</v>
      </c>
      <c r="AB920" s="24" t="s">
        <v>41</v>
      </c>
      <c r="AC920" t="s">
        <v>792</v>
      </c>
      <c r="AD920" s="53">
        <v>5070802</v>
      </c>
      <c r="AE920" s="24">
        <v>7</v>
      </c>
    </row>
    <row r="921" spans="26:31">
      <c r="Z921" s="52">
        <f t="shared" si="32"/>
        <v>5070803</v>
      </c>
      <c r="AB921" s="24" t="s">
        <v>41</v>
      </c>
      <c r="AC921" t="s">
        <v>793</v>
      </c>
      <c r="AD921" s="53">
        <v>5070803</v>
      </c>
      <c r="AE921" s="24">
        <v>7</v>
      </c>
    </row>
    <row r="922" spans="26:31">
      <c r="Z922" s="52">
        <f t="shared" si="32"/>
        <v>5070804</v>
      </c>
      <c r="AB922" s="24" t="s">
        <v>41</v>
      </c>
      <c r="AC922" t="s">
        <v>794</v>
      </c>
      <c r="AD922" s="53">
        <v>5070804</v>
      </c>
      <c r="AE922" s="24">
        <v>7</v>
      </c>
    </row>
    <row r="923" spans="26:31">
      <c r="Z923" s="52">
        <f t="shared" si="32"/>
        <v>5070901</v>
      </c>
      <c r="AB923" s="24" t="s">
        <v>41</v>
      </c>
      <c r="AC923" t="s">
        <v>749</v>
      </c>
      <c r="AD923" s="53">
        <v>5070901</v>
      </c>
      <c r="AE923" s="24">
        <v>7</v>
      </c>
    </row>
    <row r="924" spans="26:31">
      <c r="Z924" s="52">
        <f t="shared" si="32"/>
        <v>5070902</v>
      </c>
      <c r="AB924" s="24" t="s">
        <v>41</v>
      </c>
      <c r="AC924" t="s">
        <v>795</v>
      </c>
      <c r="AD924" s="53">
        <v>5070902</v>
      </c>
      <c r="AE924" s="24">
        <v>7</v>
      </c>
    </row>
    <row r="925" spans="26:31">
      <c r="Z925" s="52">
        <f t="shared" si="32"/>
        <v>5070903</v>
      </c>
      <c r="AB925" s="24" t="s">
        <v>41</v>
      </c>
      <c r="AC925" t="s">
        <v>796</v>
      </c>
      <c r="AD925" s="53">
        <v>5070903</v>
      </c>
      <c r="AE925" s="24">
        <v>7</v>
      </c>
    </row>
    <row r="926" spans="26:31">
      <c r="Z926" s="52">
        <f t="shared" si="32"/>
        <v>5070904</v>
      </c>
      <c r="AB926" s="24" t="s">
        <v>41</v>
      </c>
      <c r="AC926" t="s">
        <v>797</v>
      </c>
      <c r="AD926" s="53">
        <v>5070904</v>
      </c>
      <c r="AE926" s="24">
        <v>7</v>
      </c>
    </row>
    <row r="927" spans="26:31">
      <c r="Z927" s="52">
        <f t="shared" si="32"/>
        <v>5070905</v>
      </c>
      <c r="AB927" s="24" t="s">
        <v>41</v>
      </c>
      <c r="AC927" t="s">
        <v>798</v>
      </c>
      <c r="AD927" s="53">
        <v>5070905</v>
      </c>
      <c r="AE927" s="24">
        <v>7</v>
      </c>
    </row>
    <row r="928" spans="26:31">
      <c r="Z928" s="52">
        <f t="shared" si="32"/>
        <v>5070906</v>
      </c>
      <c r="AB928" s="24" t="s">
        <v>41</v>
      </c>
      <c r="AC928" t="s">
        <v>799</v>
      </c>
      <c r="AD928" s="53">
        <v>5070906</v>
      </c>
      <c r="AE928" s="24">
        <v>7</v>
      </c>
    </row>
    <row r="929" spans="26:31">
      <c r="Z929" s="52">
        <f t="shared" si="32"/>
        <v>5071001</v>
      </c>
      <c r="AB929" s="24" t="s">
        <v>41</v>
      </c>
      <c r="AC929" t="s">
        <v>800</v>
      </c>
      <c r="AD929" s="53">
        <v>5071001</v>
      </c>
      <c r="AE929" s="24">
        <v>7</v>
      </c>
    </row>
    <row r="930" spans="26:31">
      <c r="Z930" s="52">
        <f t="shared" si="32"/>
        <v>5071002</v>
      </c>
      <c r="AB930" s="24" t="s">
        <v>41</v>
      </c>
      <c r="AC930" t="s">
        <v>801</v>
      </c>
      <c r="AD930" s="53">
        <v>5071002</v>
      </c>
      <c r="AE930" s="24">
        <v>7</v>
      </c>
    </row>
    <row r="931" spans="26:31">
      <c r="Z931" s="52">
        <f t="shared" si="32"/>
        <v>5071003</v>
      </c>
      <c r="AB931" s="24" t="s">
        <v>41</v>
      </c>
      <c r="AC931" t="s">
        <v>728</v>
      </c>
      <c r="AD931" s="53">
        <v>5071003</v>
      </c>
      <c r="AE931" s="24">
        <v>7</v>
      </c>
    </row>
    <row r="932" spans="26:31">
      <c r="Z932" s="52">
        <f t="shared" si="32"/>
        <v>5071004</v>
      </c>
      <c r="AB932" s="24" t="s">
        <v>41</v>
      </c>
      <c r="AC932" t="s">
        <v>802</v>
      </c>
      <c r="AD932" s="53">
        <v>5071004</v>
      </c>
      <c r="AE932" s="24">
        <v>7</v>
      </c>
    </row>
    <row r="933" spans="26:31">
      <c r="Z933" s="52">
        <f t="shared" si="32"/>
        <v>5080101</v>
      </c>
      <c r="AB933" s="24" t="s">
        <v>41</v>
      </c>
      <c r="AC933" t="s">
        <v>803</v>
      </c>
      <c r="AD933" s="53">
        <v>5080101</v>
      </c>
      <c r="AE933" s="24">
        <v>8</v>
      </c>
    </row>
    <row r="934" spans="26:31">
      <c r="Z934" s="52">
        <f t="shared" si="32"/>
        <v>5080102</v>
      </c>
      <c r="AB934" s="24" t="s">
        <v>41</v>
      </c>
      <c r="AC934" t="s">
        <v>804</v>
      </c>
      <c r="AD934" s="53">
        <v>5080102</v>
      </c>
      <c r="AE934" s="24">
        <v>8</v>
      </c>
    </row>
    <row r="935" spans="26:31">
      <c r="Z935" s="52">
        <f t="shared" si="32"/>
        <v>5080103</v>
      </c>
      <c r="AB935" s="24" t="s">
        <v>41</v>
      </c>
      <c r="AC935" t="s">
        <v>805</v>
      </c>
      <c r="AD935" s="53">
        <v>5080103</v>
      </c>
      <c r="AE935" s="24">
        <v>8</v>
      </c>
    </row>
    <row r="936" spans="26:31">
      <c r="Z936" s="52">
        <f t="shared" si="32"/>
        <v>5080104</v>
      </c>
      <c r="AB936" s="24" t="s">
        <v>41</v>
      </c>
      <c r="AC936" t="s">
        <v>806</v>
      </c>
      <c r="AD936" s="53">
        <v>5080104</v>
      </c>
      <c r="AE936" s="24">
        <v>8</v>
      </c>
    </row>
    <row r="937" spans="26:31">
      <c r="Z937" s="52">
        <f t="shared" si="32"/>
        <v>5080105</v>
      </c>
      <c r="AB937" s="24" t="s">
        <v>41</v>
      </c>
      <c r="AC937" t="s">
        <v>807</v>
      </c>
      <c r="AD937" s="53">
        <v>5080105</v>
      </c>
      <c r="AE937" s="24">
        <v>8</v>
      </c>
    </row>
    <row r="938" spans="26:31">
      <c r="Z938" s="52">
        <f t="shared" si="32"/>
        <v>5080106</v>
      </c>
      <c r="AB938" s="24" t="s">
        <v>41</v>
      </c>
      <c r="AC938" t="s">
        <v>783</v>
      </c>
      <c r="AD938" s="53">
        <v>5080106</v>
      </c>
      <c r="AE938" s="24">
        <v>8</v>
      </c>
    </row>
    <row r="939" spans="26:31">
      <c r="Z939" s="52">
        <f t="shared" si="32"/>
        <v>5080107</v>
      </c>
      <c r="AB939" s="24" t="s">
        <v>41</v>
      </c>
      <c r="AC939" t="s">
        <v>808</v>
      </c>
      <c r="AD939" s="53">
        <v>5080107</v>
      </c>
      <c r="AE939" s="24">
        <v>8</v>
      </c>
    </row>
    <row r="940" spans="26:31">
      <c r="Z940" s="52">
        <f t="shared" si="32"/>
        <v>5080108</v>
      </c>
      <c r="AB940" s="24" t="s">
        <v>41</v>
      </c>
      <c r="AC940" t="s">
        <v>809</v>
      </c>
      <c r="AD940" s="53">
        <v>5080108</v>
      </c>
      <c r="AE940" s="24">
        <v>8</v>
      </c>
    </row>
    <row r="941" spans="26:31">
      <c r="Z941" s="52">
        <f t="shared" si="32"/>
        <v>5080109</v>
      </c>
      <c r="AB941" s="24" t="s">
        <v>41</v>
      </c>
      <c r="AC941" t="s">
        <v>810</v>
      </c>
      <c r="AD941" s="53">
        <v>5080109</v>
      </c>
      <c r="AE941" s="24">
        <v>8</v>
      </c>
    </row>
    <row r="942" spans="26:31">
      <c r="Z942" s="52">
        <f t="shared" si="32"/>
        <v>5080201</v>
      </c>
      <c r="AB942" s="24" t="s">
        <v>41</v>
      </c>
      <c r="AC942" t="s">
        <v>811</v>
      </c>
      <c r="AD942" s="53">
        <v>5080201</v>
      </c>
      <c r="AE942" s="24">
        <v>8</v>
      </c>
    </row>
    <row r="943" spans="26:31">
      <c r="Z943" s="52">
        <f t="shared" si="32"/>
        <v>5080202</v>
      </c>
      <c r="AB943" s="24" t="s">
        <v>41</v>
      </c>
      <c r="AC943" t="s">
        <v>812</v>
      </c>
      <c r="AD943" s="53">
        <v>5080202</v>
      </c>
      <c r="AE943" s="24">
        <v>8</v>
      </c>
    </row>
    <row r="944" spans="26:31">
      <c r="Z944" s="52">
        <f t="shared" si="32"/>
        <v>5080203</v>
      </c>
      <c r="AB944" s="24" t="s">
        <v>41</v>
      </c>
      <c r="AC944" t="s">
        <v>813</v>
      </c>
      <c r="AD944" s="53">
        <v>5080203</v>
      </c>
      <c r="AE944" s="24">
        <v>8</v>
      </c>
    </row>
    <row r="945" spans="26:31">
      <c r="Z945" s="52">
        <f t="shared" si="32"/>
        <v>5080204</v>
      </c>
      <c r="AB945" s="24" t="s">
        <v>41</v>
      </c>
      <c r="AC945" t="s">
        <v>814</v>
      </c>
      <c r="AD945" s="53">
        <v>5080204</v>
      </c>
      <c r="AE945" s="24">
        <v>8</v>
      </c>
    </row>
    <row r="946" spans="26:31">
      <c r="Z946" s="52">
        <f t="shared" si="32"/>
        <v>5080205</v>
      </c>
      <c r="AB946" s="24" t="s">
        <v>41</v>
      </c>
      <c r="AC946" t="s">
        <v>764</v>
      </c>
      <c r="AD946" s="53">
        <v>5080205</v>
      </c>
      <c r="AE946" s="24">
        <v>8</v>
      </c>
    </row>
    <row r="947" spans="26:31">
      <c r="Z947" s="52">
        <f t="shared" si="32"/>
        <v>5080206</v>
      </c>
      <c r="AB947" s="24" t="s">
        <v>41</v>
      </c>
      <c r="AC947" t="s">
        <v>684</v>
      </c>
      <c r="AD947" s="53">
        <v>5080206</v>
      </c>
      <c r="AE947" s="24">
        <v>8</v>
      </c>
    </row>
    <row r="948" spans="26:31">
      <c r="Z948" s="52">
        <f t="shared" si="32"/>
        <v>5080207</v>
      </c>
      <c r="AB948" s="24" t="s">
        <v>41</v>
      </c>
      <c r="AC948" t="s">
        <v>815</v>
      </c>
      <c r="AD948" s="53">
        <v>5080207</v>
      </c>
      <c r="AE948" s="24">
        <v>8</v>
      </c>
    </row>
    <row r="949" spans="26:31">
      <c r="Z949" s="52">
        <f t="shared" si="32"/>
        <v>5080208</v>
      </c>
      <c r="AB949" s="24" t="s">
        <v>41</v>
      </c>
      <c r="AC949" t="s">
        <v>816</v>
      </c>
      <c r="AD949" s="53">
        <v>5080208</v>
      </c>
      <c r="AE949" s="24">
        <v>8</v>
      </c>
    </row>
    <row r="950" spans="26:31">
      <c r="Z950" s="52">
        <f t="shared" si="32"/>
        <v>5080301</v>
      </c>
      <c r="AB950" s="24" t="s">
        <v>41</v>
      </c>
      <c r="AC950" t="s">
        <v>817</v>
      </c>
      <c r="AD950" s="53">
        <v>5080301</v>
      </c>
      <c r="AE950" s="24">
        <v>8</v>
      </c>
    </row>
    <row r="951" spans="26:31">
      <c r="Z951" s="52">
        <f t="shared" si="32"/>
        <v>5080302</v>
      </c>
      <c r="AB951" s="24" t="s">
        <v>41</v>
      </c>
      <c r="AC951" t="s">
        <v>818</v>
      </c>
      <c r="AD951" s="53">
        <v>5080302</v>
      </c>
      <c r="AE951" s="24">
        <v>8</v>
      </c>
    </row>
    <row r="952" spans="26:31">
      <c r="Z952" s="52">
        <f t="shared" si="32"/>
        <v>5080303</v>
      </c>
      <c r="AB952" s="24" t="s">
        <v>41</v>
      </c>
      <c r="AC952" t="s">
        <v>819</v>
      </c>
      <c r="AD952" s="53">
        <v>5080303</v>
      </c>
      <c r="AE952" s="24">
        <v>8</v>
      </c>
    </row>
    <row r="953" spans="26:31">
      <c r="Z953" s="52">
        <f t="shared" si="32"/>
        <v>5080304</v>
      </c>
      <c r="AB953" s="24" t="s">
        <v>41</v>
      </c>
      <c r="AC953" t="s">
        <v>820</v>
      </c>
      <c r="AD953" s="53">
        <v>5080304</v>
      </c>
      <c r="AE953" s="24">
        <v>8</v>
      </c>
    </row>
    <row r="954" spans="26:31">
      <c r="Z954" s="52">
        <f t="shared" si="32"/>
        <v>5080305</v>
      </c>
      <c r="AB954" s="24" t="s">
        <v>41</v>
      </c>
      <c r="AC954" t="s">
        <v>821</v>
      </c>
      <c r="AD954" s="53">
        <v>5080305</v>
      </c>
      <c r="AE954" s="24">
        <v>8</v>
      </c>
    </row>
    <row r="955" spans="26:31">
      <c r="Z955" s="52">
        <f t="shared" si="32"/>
        <v>5080306</v>
      </c>
      <c r="AB955" s="24" t="s">
        <v>41</v>
      </c>
      <c r="AC955" t="s">
        <v>822</v>
      </c>
      <c r="AD955" s="53">
        <v>5080306</v>
      </c>
      <c r="AE955" s="24">
        <v>8</v>
      </c>
    </row>
    <row r="956" spans="26:31">
      <c r="Z956" s="52">
        <f t="shared" si="32"/>
        <v>5080307</v>
      </c>
      <c r="AB956" s="24" t="s">
        <v>41</v>
      </c>
      <c r="AC956" t="s">
        <v>823</v>
      </c>
      <c r="AD956" s="53">
        <v>5080307</v>
      </c>
      <c r="AE956" s="24">
        <v>8</v>
      </c>
    </row>
    <row r="957" spans="26:31">
      <c r="Z957" s="52">
        <f t="shared" si="32"/>
        <v>5080308</v>
      </c>
      <c r="AB957" s="24" t="s">
        <v>41</v>
      </c>
      <c r="AC957" t="s">
        <v>824</v>
      </c>
      <c r="AD957" s="53">
        <v>5080308</v>
      </c>
      <c r="AE957" s="24">
        <v>8</v>
      </c>
    </row>
    <row r="958" spans="26:31">
      <c r="Z958" s="52">
        <f t="shared" si="32"/>
        <v>5080401</v>
      </c>
      <c r="AB958" s="24" t="s">
        <v>41</v>
      </c>
      <c r="AC958" t="s">
        <v>825</v>
      </c>
      <c r="AD958" s="53">
        <v>5080401</v>
      </c>
      <c r="AE958" s="24">
        <v>8</v>
      </c>
    </row>
    <row r="959" spans="26:31">
      <c r="Z959" s="52">
        <f t="shared" si="32"/>
        <v>5080402</v>
      </c>
      <c r="AB959" s="24" t="s">
        <v>41</v>
      </c>
      <c r="AC959" t="s">
        <v>826</v>
      </c>
      <c r="AD959" s="53">
        <v>5080402</v>
      </c>
      <c r="AE959" s="24">
        <v>8</v>
      </c>
    </row>
    <row r="960" spans="26:31">
      <c r="Z960" s="52">
        <f t="shared" si="32"/>
        <v>5080403</v>
      </c>
      <c r="AB960" s="24" t="s">
        <v>41</v>
      </c>
      <c r="AC960" t="s">
        <v>827</v>
      </c>
      <c r="AD960" s="53">
        <v>5080403</v>
      </c>
      <c r="AE960" s="24">
        <v>8</v>
      </c>
    </row>
    <row r="961" spans="26:31">
      <c r="Z961" s="52">
        <f t="shared" si="32"/>
        <v>5080404</v>
      </c>
      <c r="AB961" s="24" t="s">
        <v>41</v>
      </c>
      <c r="AC961" t="s">
        <v>828</v>
      </c>
      <c r="AD961" s="53">
        <v>5080404</v>
      </c>
      <c r="AE961" s="24">
        <v>8</v>
      </c>
    </row>
    <row r="962" spans="26:31">
      <c r="Z962" s="52">
        <f t="shared" si="32"/>
        <v>5080405</v>
      </c>
      <c r="AB962" s="24" t="s">
        <v>41</v>
      </c>
      <c r="AC962" t="s">
        <v>829</v>
      </c>
      <c r="AD962" s="53">
        <v>5080405</v>
      </c>
      <c r="AE962" s="24">
        <v>8</v>
      </c>
    </row>
    <row r="963" spans="26:31">
      <c r="Z963" s="52">
        <f t="shared" si="32"/>
        <v>5080501</v>
      </c>
      <c r="AB963" s="24" t="s">
        <v>41</v>
      </c>
      <c r="AC963" t="s">
        <v>830</v>
      </c>
      <c r="AD963" s="53">
        <v>5080501</v>
      </c>
      <c r="AE963" s="24">
        <v>8</v>
      </c>
    </row>
    <row r="964" spans="26:31">
      <c r="Z964" s="52">
        <f t="shared" si="32"/>
        <v>5080502</v>
      </c>
      <c r="AB964" s="24" t="s">
        <v>41</v>
      </c>
      <c r="AC964" t="s">
        <v>831</v>
      </c>
      <c r="AD964" s="53">
        <v>5080502</v>
      </c>
      <c r="AE964" s="24">
        <v>8</v>
      </c>
    </row>
    <row r="965" spans="26:31">
      <c r="Z965" s="52">
        <f t="shared" si="32"/>
        <v>5080503</v>
      </c>
      <c r="AB965" s="24" t="s">
        <v>41</v>
      </c>
      <c r="AC965" t="s">
        <v>832</v>
      </c>
      <c r="AD965" s="53">
        <v>5080503</v>
      </c>
      <c r="AE965" s="24">
        <v>8</v>
      </c>
    </row>
    <row r="966" spans="26:31">
      <c r="Z966" s="52">
        <f t="shared" si="32"/>
        <v>5080504</v>
      </c>
      <c r="AB966" s="24" t="s">
        <v>41</v>
      </c>
      <c r="AC966" t="s">
        <v>833</v>
      </c>
      <c r="AD966" s="53">
        <v>5080504</v>
      </c>
      <c r="AE966" s="24">
        <v>8</v>
      </c>
    </row>
    <row r="967" spans="26:31">
      <c r="Z967" s="52">
        <f t="shared" si="32"/>
        <v>5080505</v>
      </c>
      <c r="AB967" s="24" t="s">
        <v>41</v>
      </c>
      <c r="AC967" t="s">
        <v>834</v>
      </c>
      <c r="AD967" s="53">
        <v>5080505</v>
      </c>
      <c r="AE967" s="24">
        <v>8</v>
      </c>
    </row>
    <row r="968" spans="26:31">
      <c r="Z968" s="52">
        <f t="shared" si="32"/>
        <v>5080506</v>
      </c>
      <c r="AB968" s="24" t="s">
        <v>41</v>
      </c>
      <c r="AC968" t="s">
        <v>835</v>
      </c>
      <c r="AD968" s="53">
        <v>5080506</v>
      </c>
      <c r="AE968" s="24">
        <v>8</v>
      </c>
    </row>
    <row r="969" spans="26:31">
      <c r="Z969" s="52">
        <f t="shared" si="32"/>
        <v>5080601</v>
      </c>
      <c r="AB969" s="24" t="s">
        <v>41</v>
      </c>
      <c r="AC969" t="s">
        <v>836</v>
      </c>
      <c r="AD969" s="53">
        <v>5080601</v>
      </c>
      <c r="AE969" s="24">
        <v>8</v>
      </c>
    </row>
    <row r="970" spans="26:31">
      <c r="Z970" s="52">
        <f t="shared" si="32"/>
        <v>5080602</v>
      </c>
      <c r="AB970" s="24" t="s">
        <v>41</v>
      </c>
      <c r="AC970" t="s">
        <v>837</v>
      </c>
      <c r="AD970" s="53">
        <v>5080602</v>
      </c>
      <c r="AE970" s="24">
        <v>8</v>
      </c>
    </row>
    <row r="971" spans="26:31">
      <c r="Z971" s="52">
        <f t="shared" si="32"/>
        <v>5080603</v>
      </c>
      <c r="AB971" s="24" t="s">
        <v>41</v>
      </c>
      <c r="AC971" t="s">
        <v>838</v>
      </c>
      <c r="AD971" s="53">
        <v>5080603</v>
      </c>
      <c r="AE971" s="24">
        <v>8</v>
      </c>
    </row>
    <row r="972" spans="26:31">
      <c r="Z972" s="52">
        <f t="shared" si="32"/>
        <v>5080604</v>
      </c>
      <c r="AB972" s="24" t="s">
        <v>41</v>
      </c>
      <c r="AC972" t="s">
        <v>839</v>
      </c>
      <c r="AD972" s="53">
        <v>5080604</v>
      </c>
      <c r="AE972" s="24">
        <v>8</v>
      </c>
    </row>
    <row r="973" spans="26:31">
      <c r="Z973" s="52">
        <f t="shared" si="32"/>
        <v>5080605</v>
      </c>
      <c r="AB973" s="24" t="s">
        <v>41</v>
      </c>
      <c r="AC973" t="s">
        <v>763</v>
      </c>
      <c r="AD973" s="53">
        <v>5080605</v>
      </c>
      <c r="AE973" s="24">
        <v>8</v>
      </c>
    </row>
    <row r="974" spans="26:31">
      <c r="Z974" s="52">
        <f t="shared" si="32"/>
        <v>5080606</v>
      </c>
      <c r="AB974" s="24" t="s">
        <v>41</v>
      </c>
      <c r="AC974" t="s">
        <v>840</v>
      </c>
      <c r="AD974" s="53">
        <v>5080606</v>
      </c>
      <c r="AE974" s="24">
        <v>8</v>
      </c>
    </row>
    <row r="975" spans="26:31">
      <c r="Z975" s="52">
        <f t="shared" si="32"/>
        <v>5080607</v>
      </c>
      <c r="AB975" s="24" t="s">
        <v>41</v>
      </c>
      <c r="AC975" t="s">
        <v>841</v>
      </c>
      <c r="AD975" s="53">
        <v>5080607</v>
      </c>
      <c r="AE975" s="50">
        <v>8</v>
      </c>
    </row>
    <row r="976" spans="26:31">
      <c r="Z976" s="52">
        <f t="shared" si="32"/>
        <v>5080701</v>
      </c>
      <c r="AB976" s="24" t="s">
        <v>41</v>
      </c>
      <c r="AC976" t="s">
        <v>842</v>
      </c>
      <c r="AD976" s="53">
        <v>5080701</v>
      </c>
      <c r="AE976" s="24">
        <v>8</v>
      </c>
    </row>
    <row r="977" spans="26:31">
      <c r="Z977" s="52">
        <f t="shared" si="32"/>
        <v>5080702</v>
      </c>
      <c r="AB977" s="24" t="s">
        <v>41</v>
      </c>
      <c r="AC977" t="s">
        <v>744</v>
      </c>
      <c r="AD977" s="53">
        <v>5080702</v>
      </c>
      <c r="AE977" s="24">
        <v>8</v>
      </c>
    </row>
    <row r="978" spans="26:31">
      <c r="Z978" s="52">
        <f t="shared" si="32"/>
        <v>5080703</v>
      </c>
      <c r="AB978" s="24" t="s">
        <v>41</v>
      </c>
      <c r="AC978" t="s">
        <v>843</v>
      </c>
      <c r="AD978" s="53">
        <v>5080703</v>
      </c>
      <c r="AE978" s="24">
        <v>8</v>
      </c>
    </row>
    <row r="979" spans="26:31">
      <c r="Z979" s="52">
        <f t="shared" si="32"/>
        <v>5080704</v>
      </c>
      <c r="AB979" s="24" t="s">
        <v>41</v>
      </c>
      <c r="AC979" t="s">
        <v>844</v>
      </c>
      <c r="AD979" s="53">
        <v>5080704</v>
      </c>
      <c r="AE979" s="24">
        <v>8</v>
      </c>
    </row>
    <row r="980" spans="26:31">
      <c r="Z980" s="52">
        <f t="shared" si="32"/>
        <v>5080705</v>
      </c>
      <c r="AB980" s="24" t="s">
        <v>41</v>
      </c>
      <c r="AC980" t="s">
        <v>742</v>
      </c>
      <c r="AD980" s="53">
        <v>5080705</v>
      </c>
      <c r="AE980" s="24">
        <v>8</v>
      </c>
    </row>
    <row r="981" spans="26:31">
      <c r="Z981" s="52">
        <f t="shared" si="32"/>
        <v>5080706</v>
      </c>
      <c r="AB981" s="24" t="s">
        <v>41</v>
      </c>
      <c r="AC981" t="s">
        <v>767</v>
      </c>
      <c r="AD981" s="53">
        <v>5080706</v>
      </c>
      <c r="AE981" s="24">
        <v>8</v>
      </c>
    </row>
    <row r="982" spans="26:31">
      <c r="Z982" s="52">
        <f t="shared" ref="Z982:Z1045" si="33">$AD982</f>
        <v>5080707</v>
      </c>
      <c r="AB982" s="24" t="s">
        <v>41</v>
      </c>
      <c r="AC982" t="s">
        <v>730</v>
      </c>
      <c r="AD982" s="53">
        <v>5080707</v>
      </c>
      <c r="AE982" s="24">
        <v>8</v>
      </c>
    </row>
    <row r="983" spans="26:31">
      <c r="Z983" s="52">
        <f t="shared" si="33"/>
        <v>5080801</v>
      </c>
      <c r="AB983" s="24" t="s">
        <v>41</v>
      </c>
      <c r="AC983" t="s">
        <v>845</v>
      </c>
      <c r="AD983" s="53">
        <v>5080801</v>
      </c>
      <c r="AE983" s="24">
        <v>8</v>
      </c>
    </row>
    <row r="984" spans="26:31">
      <c r="Z984" s="52">
        <f t="shared" si="33"/>
        <v>5080802</v>
      </c>
      <c r="AB984" s="24" t="s">
        <v>41</v>
      </c>
      <c r="AC984" t="s">
        <v>846</v>
      </c>
      <c r="AD984" s="53">
        <v>5080802</v>
      </c>
      <c r="AE984" s="24">
        <v>8</v>
      </c>
    </row>
    <row r="985" spans="26:31">
      <c r="Z985" s="52">
        <f t="shared" si="33"/>
        <v>5080803</v>
      </c>
      <c r="AB985" s="24" t="s">
        <v>41</v>
      </c>
      <c r="AC985" t="s">
        <v>847</v>
      </c>
      <c r="AD985" s="53">
        <v>5080803</v>
      </c>
      <c r="AE985" s="24">
        <v>8</v>
      </c>
    </row>
    <row r="986" spans="26:31">
      <c r="Z986" s="52">
        <f t="shared" si="33"/>
        <v>5080804</v>
      </c>
      <c r="AB986" s="24" t="s">
        <v>41</v>
      </c>
      <c r="AC986" t="s">
        <v>848</v>
      </c>
      <c r="AD986" s="53">
        <v>5080804</v>
      </c>
      <c r="AE986" s="24">
        <v>8</v>
      </c>
    </row>
    <row r="987" spans="26:31">
      <c r="Z987" s="52">
        <f t="shared" si="33"/>
        <v>5080805</v>
      </c>
      <c r="AB987" s="24" t="s">
        <v>41</v>
      </c>
      <c r="AC987" t="s">
        <v>849</v>
      </c>
      <c r="AD987" s="53">
        <v>5080805</v>
      </c>
      <c r="AE987" s="24">
        <v>8</v>
      </c>
    </row>
    <row r="988" spans="26:31">
      <c r="Z988" s="52">
        <f t="shared" si="33"/>
        <v>5080806</v>
      </c>
      <c r="AB988" s="24" t="s">
        <v>41</v>
      </c>
      <c r="AC988" t="s">
        <v>850</v>
      </c>
      <c r="AD988" s="53">
        <v>5080806</v>
      </c>
      <c r="AE988" s="24">
        <v>8</v>
      </c>
    </row>
    <row r="989" spans="26:31">
      <c r="Z989" s="52">
        <f t="shared" si="33"/>
        <v>5080901</v>
      </c>
      <c r="AB989" s="24" t="s">
        <v>41</v>
      </c>
      <c r="AC989" t="s">
        <v>851</v>
      </c>
      <c r="AD989" s="53">
        <v>5080901</v>
      </c>
      <c r="AE989" s="24">
        <v>8</v>
      </c>
    </row>
    <row r="990" spans="26:31">
      <c r="Z990" s="52">
        <f t="shared" si="33"/>
        <v>5080902</v>
      </c>
      <c r="AB990" s="24" t="s">
        <v>41</v>
      </c>
      <c r="AC990" t="s">
        <v>852</v>
      </c>
      <c r="AD990" s="53">
        <v>5080902</v>
      </c>
      <c r="AE990" s="24">
        <v>8</v>
      </c>
    </row>
    <row r="991" spans="26:31">
      <c r="Z991" s="52">
        <f t="shared" si="33"/>
        <v>5080903</v>
      </c>
      <c r="AB991" s="24" t="s">
        <v>41</v>
      </c>
      <c r="AC991" t="s">
        <v>853</v>
      </c>
      <c r="AD991" s="53">
        <v>5080903</v>
      </c>
      <c r="AE991" s="24">
        <v>8</v>
      </c>
    </row>
    <row r="992" spans="26:31">
      <c r="Z992" s="52">
        <f t="shared" si="33"/>
        <v>5080904</v>
      </c>
      <c r="AB992" s="24" t="s">
        <v>41</v>
      </c>
      <c r="AC992" t="s">
        <v>854</v>
      </c>
      <c r="AD992" s="53">
        <v>5080904</v>
      </c>
      <c r="AE992" s="24">
        <v>8</v>
      </c>
    </row>
    <row r="993" spans="26:31">
      <c r="Z993" s="52">
        <f t="shared" si="33"/>
        <v>5080905</v>
      </c>
      <c r="AB993" s="24" t="s">
        <v>41</v>
      </c>
      <c r="AC993" t="s">
        <v>855</v>
      </c>
      <c r="AD993" s="53">
        <v>5080905</v>
      </c>
      <c r="AE993" s="24">
        <v>8</v>
      </c>
    </row>
    <row r="994" spans="26:31">
      <c r="Z994" s="52">
        <f t="shared" si="33"/>
        <v>5081001</v>
      </c>
      <c r="AB994" s="24" t="s">
        <v>41</v>
      </c>
      <c r="AC994" t="s">
        <v>856</v>
      </c>
      <c r="AD994" s="53">
        <v>5081001</v>
      </c>
      <c r="AE994" s="24">
        <v>8</v>
      </c>
    </row>
    <row r="995" spans="26:31">
      <c r="Z995" s="52">
        <f t="shared" si="33"/>
        <v>5081002</v>
      </c>
      <c r="AB995" s="24" t="s">
        <v>41</v>
      </c>
      <c r="AC995" t="s">
        <v>857</v>
      </c>
      <c r="AD995" s="53">
        <v>5081002</v>
      </c>
      <c r="AE995" s="24">
        <v>8</v>
      </c>
    </row>
    <row r="996" spans="26:31">
      <c r="Z996" s="52">
        <f t="shared" si="33"/>
        <v>5081003</v>
      </c>
      <c r="AB996" s="24" t="s">
        <v>41</v>
      </c>
      <c r="AC996" t="s">
        <v>858</v>
      </c>
      <c r="AD996" s="53">
        <v>5081003</v>
      </c>
      <c r="AE996" s="24">
        <v>8</v>
      </c>
    </row>
    <row r="997" spans="26:31">
      <c r="Z997" s="52">
        <f t="shared" si="33"/>
        <v>5081004</v>
      </c>
      <c r="AB997" s="24" t="s">
        <v>41</v>
      </c>
      <c r="AC997" t="s">
        <v>859</v>
      </c>
      <c r="AD997" s="53">
        <v>5081004</v>
      </c>
      <c r="AE997" s="24">
        <v>8</v>
      </c>
    </row>
    <row r="998" spans="26:31">
      <c r="Z998" s="52">
        <f t="shared" si="33"/>
        <v>0</v>
      </c>
      <c r="AC998"/>
      <c r="AD998" s="24"/>
    </row>
    <row r="999" spans="26:31">
      <c r="Z999" s="52">
        <f t="shared" si="33"/>
        <v>0</v>
      </c>
      <c r="AC999"/>
      <c r="AD999" s="24"/>
    </row>
    <row r="1000" spans="26:31">
      <c r="Z1000" s="52">
        <f t="shared" si="33"/>
        <v>0</v>
      </c>
      <c r="AC1000"/>
      <c r="AD1000" s="52"/>
    </row>
    <row r="1001" spans="26:31">
      <c r="Z1001" s="52">
        <f t="shared" si="33"/>
        <v>0</v>
      </c>
      <c r="AC1001"/>
      <c r="AD1001" s="52"/>
    </row>
    <row r="1002" spans="26:31">
      <c r="Z1002" s="52">
        <f t="shared" si="33"/>
        <v>0</v>
      </c>
      <c r="AC1002"/>
      <c r="AD1002" s="52"/>
    </row>
    <row r="1003" spans="26:31">
      <c r="Z1003" s="52">
        <f t="shared" si="33"/>
        <v>0</v>
      </c>
      <c r="AC1003"/>
      <c r="AD1003" s="52"/>
    </row>
    <row r="1004" spans="26:31">
      <c r="Z1004" s="52">
        <f t="shared" si="33"/>
        <v>0</v>
      </c>
      <c r="AC1004"/>
      <c r="AD1004" s="52"/>
    </row>
    <row r="1005" spans="26:31">
      <c r="Z1005" s="52">
        <f t="shared" si="33"/>
        <v>0</v>
      </c>
      <c r="AC1005"/>
      <c r="AD1005" s="52"/>
    </row>
    <row r="1006" spans="26:31">
      <c r="Z1006" s="52">
        <f t="shared" si="33"/>
        <v>0</v>
      </c>
      <c r="AC1006"/>
      <c r="AD1006" s="52"/>
    </row>
    <row r="1007" spans="26:31">
      <c r="Z1007" s="52">
        <f t="shared" si="33"/>
        <v>0</v>
      </c>
      <c r="AC1007"/>
      <c r="AD1007" s="52"/>
    </row>
    <row r="1008" spans="26:31">
      <c r="Z1008" s="52">
        <f t="shared" si="33"/>
        <v>0</v>
      </c>
      <c r="AC1008"/>
      <c r="AD1008" s="52"/>
    </row>
    <row r="1009" spans="26:30">
      <c r="Z1009" s="52">
        <f t="shared" si="33"/>
        <v>0</v>
      </c>
      <c r="AC1009"/>
      <c r="AD1009" s="52"/>
    </row>
    <row r="1010" spans="26:30">
      <c r="Z1010" s="52">
        <f t="shared" si="33"/>
        <v>0</v>
      </c>
      <c r="AC1010"/>
      <c r="AD1010" s="52"/>
    </row>
    <row r="1011" spans="26:30">
      <c r="Z1011" s="52">
        <f t="shared" si="33"/>
        <v>0</v>
      </c>
      <c r="AC1011"/>
      <c r="AD1011" s="52"/>
    </row>
    <row r="1012" spans="26:30">
      <c r="Z1012" s="52">
        <f t="shared" si="33"/>
        <v>0</v>
      </c>
      <c r="AC1012"/>
      <c r="AD1012" s="52"/>
    </row>
    <row r="1013" spans="26:30">
      <c r="Z1013" s="52">
        <f t="shared" si="33"/>
        <v>0</v>
      </c>
      <c r="AC1013"/>
      <c r="AD1013" s="52"/>
    </row>
    <row r="1014" spans="26:30">
      <c r="Z1014" s="52">
        <f t="shared" si="33"/>
        <v>0</v>
      </c>
      <c r="AC1014"/>
      <c r="AD1014" s="52"/>
    </row>
    <row r="1015" spans="26:30">
      <c r="Z1015" s="52">
        <f t="shared" si="33"/>
        <v>0</v>
      </c>
      <c r="AC1015"/>
      <c r="AD1015" s="52"/>
    </row>
    <row r="1016" spans="26:30">
      <c r="Z1016" s="52">
        <f t="shared" si="33"/>
        <v>0</v>
      </c>
      <c r="AC1016"/>
      <c r="AD1016" s="52"/>
    </row>
    <row r="1017" spans="26:30">
      <c r="Z1017" s="52">
        <f t="shared" si="33"/>
        <v>0</v>
      </c>
      <c r="AC1017"/>
      <c r="AD1017" s="52"/>
    </row>
    <row r="1018" spans="26:30">
      <c r="Z1018" s="52">
        <f t="shared" si="33"/>
        <v>0</v>
      </c>
      <c r="AC1018"/>
      <c r="AD1018" s="52"/>
    </row>
    <row r="1019" spans="26:30">
      <c r="Z1019" s="52">
        <f t="shared" si="33"/>
        <v>0</v>
      </c>
      <c r="AC1019"/>
      <c r="AD1019" s="52"/>
    </row>
    <row r="1020" spans="26:30">
      <c r="Z1020" s="52">
        <f t="shared" si="33"/>
        <v>0</v>
      </c>
      <c r="AC1020"/>
      <c r="AD1020" s="52"/>
    </row>
    <row r="1021" spans="26:30">
      <c r="Z1021" s="52">
        <f t="shared" si="33"/>
        <v>0</v>
      </c>
      <c r="AC1021"/>
      <c r="AD1021" s="52"/>
    </row>
    <row r="1022" spans="26:30">
      <c r="Z1022" s="52">
        <f t="shared" si="33"/>
        <v>0</v>
      </c>
      <c r="AC1022"/>
      <c r="AD1022" s="52"/>
    </row>
    <row r="1023" spans="26:30">
      <c r="Z1023" s="52">
        <f t="shared" si="33"/>
        <v>0</v>
      </c>
      <c r="AC1023"/>
      <c r="AD1023" s="52"/>
    </row>
    <row r="1024" spans="26:30">
      <c r="Z1024" s="52">
        <f t="shared" si="33"/>
        <v>0</v>
      </c>
      <c r="AC1024"/>
      <c r="AD1024" s="52"/>
    </row>
    <row r="1025" spans="26:30">
      <c r="Z1025" s="52">
        <f t="shared" si="33"/>
        <v>0</v>
      </c>
      <c r="AC1025"/>
      <c r="AD1025" s="52"/>
    </row>
    <row r="1026" spans="26:30">
      <c r="Z1026" s="52">
        <f t="shared" si="33"/>
        <v>0</v>
      </c>
      <c r="AC1026"/>
      <c r="AD1026" s="52"/>
    </row>
    <row r="1027" spans="26:30">
      <c r="Z1027" s="52">
        <f t="shared" si="33"/>
        <v>0</v>
      </c>
      <c r="AC1027"/>
      <c r="AD1027" s="52"/>
    </row>
    <row r="1028" spans="26:30">
      <c r="Z1028" s="52">
        <f t="shared" si="33"/>
        <v>0</v>
      </c>
      <c r="AC1028"/>
      <c r="AD1028" s="52"/>
    </row>
    <row r="1029" spans="26:30">
      <c r="Z1029" s="52">
        <f t="shared" si="33"/>
        <v>0</v>
      </c>
      <c r="AC1029"/>
      <c r="AD1029" s="52"/>
    </row>
    <row r="1030" spans="26:30">
      <c r="Z1030" s="52">
        <f t="shared" si="33"/>
        <v>0</v>
      </c>
      <c r="AC1030"/>
      <c r="AD1030" s="52"/>
    </row>
    <row r="1031" spans="26:30">
      <c r="Z1031" s="52">
        <f t="shared" si="33"/>
        <v>0</v>
      </c>
      <c r="AC1031"/>
      <c r="AD1031" s="52"/>
    </row>
    <row r="1032" spans="26:30">
      <c r="Z1032" s="52">
        <f t="shared" si="33"/>
        <v>0</v>
      </c>
      <c r="AC1032"/>
      <c r="AD1032" s="52"/>
    </row>
    <row r="1033" spans="26:30">
      <c r="Z1033" s="52">
        <f t="shared" si="33"/>
        <v>0</v>
      </c>
      <c r="AC1033"/>
      <c r="AD1033" s="52"/>
    </row>
    <row r="1034" spans="26:30">
      <c r="Z1034" s="52">
        <f t="shared" si="33"/>
        <v>0</v>
      </c>
      <c r="AC1034"/>
      <c r="AD1034" s="52"/>
    </row>
    <row r="1035" spans="26:30">
      <c r="Z1035" s="52">
        <f t="shared" si="33"/>
        <v>0</v>
      </c>
      <c r="AC1035"/>
      <c r="AD1035" s="52"/>
    </row>
    <row r="1036" spans="26:30">
      <c r="Z1036" s="52">
        <f t="shared" si="33"/>
        <v>0</v>
      </c>
      <c r="AC1036"/>
      <c r="AD1036" s="52"/>
    </row>
    <row r="1037" spans="26:30">
      <c r="Z1037" s="52">
        <f t="shared" si="33"/>
        <v>0</v>
      </c>
      <c r="AC1037"/>
      <c r="AD1037" s="52"/>
    </row>
    <row r="1038" spans="26:30">
      <c r="Z1038" s="52">
        <f t="shared" si="33"/>
        <v>0</v>
      </c>
      <c r="AC1038"/>
      <c r="AD1038" s="52"/>
    </row>
    <row r="1039" spans="26:30">
      <c r="Z1039" s="52">
        <f t="shared" si="33"/>
        <v>0</v>
      </c>
      <c r="AC1039"/>
      <c r="AD1039" s="52"/>
    </row>
    <row r="1040" spans="26:30">
      <c r="Z1040" s="52">
        <f t="shared" si="33"/>
        <v>0</v>
      </c>
      <c r="AC1040"/>
      <c r="AD1040" s="52"/>
    </row>
    <row r="1041" spans="26:30">
      <c r="Z1041" s="52">
        <f t="shared" si="33"/>
        <v>0</v>
      </c>
      <c r="AC1041"/>
      <c r="AD1041" s="52"/>
    </row>
    <row r="1042" spans="26:30">
      <c r="Z1042" s="52">
        <f t="shared" si="33"/>
        <v>0</v>
      </c>
      <c r="AC1042"/>
      <c r="AD1042" s="52"/>
    </row>
    <row r="1043" spans="26:30">
      <c r="Z1043" s="52">
        <f t="shared" si="33"/>
        <v>0</v>
      </c>
      <c r="AC1043"/>
      <c r="AD1043" s="52"/>
    </row>
    <row r="1044" spans="26:30">
      <c r="Z1044" s="52">
        <f t="shared" si="33"/>
        <v>0</v>
      </c>
      <c r="AC1044"/>
      <c r="AD1044" s="52"/>
    </row>
    <row r="1045" spans="26:30">
      <c r="Z1045" s="52">
        <f t="shared" si="33"/>
        <v>0</v>
      </c>
      <c r="AC1045"/>
      <c r="AD1045" s="52"/>
    </row>
    <row r="1046" spans="26:30">
      <c r="Z1046" s="52">
        <f t="shared" ref="Z1046:Z1109" si="34">$AD1046</f>
        <v>0</v>
      </c>
      <c r="AC1046"/>
      <c r="AD1046" s="52"/>
    </row>
    <row r="1047" spans="26:30">
      <c r="Z1047" s="52">
        <f t="shared" si="34"/>
        <v>0</v>
      </c>
      <c r="AC1047"/>
      <c r="AD1047" s="52"/>
    </row>
    <row r="1048" spans="26:30">
      <c r="Z1048" s="52">
        <f t="shared" si="34"/>
        <v>0</v>
      </c>
      <c r="AC1048"/>
      <c r="AD1048" s="52"/>
    </row>
    <row r="1049" spans="26:30">
      <c r="Z1049" s="52">
        <f t="shared" si="34"/>
        <v>0</v>
      </c>
      <c r="AC1049"/>
      <c r="AD1049" s="52"/>
    </row>
    <row r="1050" spans="26:30">
      <c r="Z1050" s="52">
        <f t="shared" si="34"/>
        <v>0</v>
      </c>
      <c r="AC1050"/>
      <c r="AD1050" s="52"/>
    </row>
    <row r="1051" spans="26:30">
      <c r="Z1051" s="52">
        <f t="shared" si="34"/>
        <v>0</v>
      </c>
      <c r="AC1051"/>
      <c r="AD1051" s="52"/>
    </row>
    <row r="1052" spans="26:30">
      <c r="Z1052" s="52">
        <f t="shared" si="34"/>
        <v>0</v>
      </c>
      <c r="AC1052"/>
      <c r="AD1052" s="52"/>
    </row>
    <row r="1053" spans="26:30">
      <c r="Z1053" s="52">
        <f t="shared" si="34"/>
        <v>0</v>
      </c>
      <c r="AC1053"/>
      <c r="AD1053" s="52"/>
    </row>
    <row r="1054" spans="26:30">
      <c r="Z1054" s="52">
        <f t="shared" si="34"/>
        <v>0</v>
      </c>
      <c r="AC1054"/>
      <c r="AD1054" s="52"/>
    </row>
    <row r="1055" spans="26:30">
      <c r="Z1055" s="52">
        <f t="shared" si="34"/>
        <v>0</v>
      </c>
      <c r="AC1055"/>
      <c r="AD1055" s="52"/>
    </row>
    <row r="1056" spans="26:30">
      <c r="Z1056" s="52">
        <f t="shared" si="34"/>
        <v>0</v>
      </c>
      <c r="AC1056"/>
      <c r="AD1056" s="52"/>
    </row>
    <row r="1057" spans="26:30">
      <c r="Z1057" s="52">
        <f t="shared" si="34"/>
        <v>0</v>
      </c>
      <c r="AC1057"/>
      <c r="AD1057" s="52"/>
    </row>
    <row r="1058" spans="26:30">
      <c r="Z1058" s="52">
        <f t="shared" si="34"/>
        <v>0</v>
      </c>
      <c r="AC1058"/>
      <c r="AD1058" s="52"/>
    </row>
    <row r="1059" spans="26:30">
      <c r="Z1059" s="52">
        <f t="shared" si="34"/>
        <v>0</v>
      </c>
      <c r="AC1059"/>
      <c r="AD1059" s="52"/>
    </row>
    <row r="1060" spans="26:30">
      <c r="Z1060" s="52">
        <f t="shared" si="34"/>
        <v>0</v>
      </c>
      <c r="AC1060"/>
      <c r="AD1060" s="52"/>
    </row>
    <row r="1061" spans="26:30">
      <c r="Z1061" s="52">
        <f t="shared" si="34"/>
        <v>0</v>
      </c>
      <c r="AC1061"/>
      <c r="AD1061" s="52"/>
    </row>
    <row r="1062" spans="26:30">
      <c r="Z1062" s="52">
        <f t="shared" si="34"/>
        <v>0</v>
      </c>
      <c r="AC1062"/>
      <c r="AD1062" s="52"/>
    </row>
    <row r="1063" spans="26:30">
      <c r="Z1063" s="52">
        <f t="shared" si="34"/>
        <v>0</v>
      </c>
      <c r="AC1063"/>
      <c r="AD1063" s="52"/>
    </row>
    <row r="1064" spans="26:30">
      <c r="Z1064" s="52">
        <f t="shared" si="34"/>
        <v>0</v>
      </c>
      <c r="AC1064"/>
      <c r="AD1064" s="52"/>
    </row>
    <row r="1065" spans="26:30">
      <c r="Z1065" s="52">
        <f t="shared" si="34"/>
        <v>0</v>
      </c>
      <c r="AC1065"/>
      <c r="AD1065" s="52"/>
    </row>
    <row r="1066" spans="26:30">
      <c r="Z1066" s="52">
        <f t="shared" si="34"/>
        <v>0</v>
      </c>
      <c r="AC1066"/>
      <c r="AD1066" s="52"/>
    </row>
    <row r="1067" spans="26:30">
      <c r="Z1067" s="52">
        <f t="shared" si="34"/>
        <v>0</v>
      </c>
      <c r="AC1067"/>
      <c r="AD1067" s="52"/>
    </row>
    <row r="1068" spans="26:30">
      <c r="Z1068" s="52">
        <f t="shared" si="34"/>
        <v>0</v>
      </c>
      <c r="AC1068"/>
      <c r="AD1068" s="52"/>
    </row>
    <row r="1069" spans="26:30">
      <c r="Z1069" s="52">
        <f t="shared" si="34"/>
        <v>0</v>
      </c>
      <c r="AC1069"/>
      <c r="AD1069" s="52"/>
    </row>
    <row r="1070" spans="26:30">
      <c r="Z1070" s="52">
        <f t="shared" si="34"/>
        <v>0</v>
      </c>
      <c r="AC1070"/>
      <c r="AD1070" s="52"/>
    </row>
    <row r="1071" spans="26:30">
      <c r="Z1071" s="52">
        <f t="shared" si="34"/>
        <v>0</v>
      </c>
      <c r="AC1071"/>
      <c r="AD1071" s="52"/>
    </row>
    <row r="1072" spans="26:30">
      <c r="Z1072" s="52">
        <f t="shared" si="34"/>
        <v>0</v>
      </c>
      <c r="AC1072"/>
      <c r="AD1072" s="52"/>
    </row>
    <row r="1073" spans="26:30">
      <c r="Z1073" s="52">
        <f t="shared" si="34"/>
        <v>0</v>
      </c>
      <c r="AC1073"/>
      <c r="AD1073" s="52"/>
    </row>
    <row r="1074" spans="26:30">
      <c r="Z1074" s="52">
        <f t="shared" si="34"/>
        <v>0</v>
      </c>
      <c r="AC1074"/>
      <c r="AD1074" s="52"/>
    </row>
    <row r="1075" spans="26:30">
      <c r="Z1075" s="52">
        <f t="shared" si="34"/>
        <v>0</v>
      </c>
      <c r="AC1075"/>
      <c r="AD1075" s="52"/>
    </row>
    <row r="1076" spans="26:30">
      <c r="Z1076" s="52">
        <f t="shared" si="34"/>
        <v>0</v>
      </c>
      <c r="AC1076"/>
      <c r="AD1076" s="52"/>
    </row>
    <row r="1077" spans="26:30">
      <c r="Z1077" s="52">
        <f t="shared" si="34"/>
        <v>0</v>
      </c>
      <c r="AC1077"/>
      <c r="AD1077" s="52"/>
    </row>
    <row r="1078" spans="26:30">
      <c r="Z1078" s="52">
        <f t="shared" si="34"/>
        <v>0</v>
      </c>
      <c r="AC1078"/>
      <c r="AD1078" s="52"/>
    </row>
    <row r="1079" spans="26:30">
      <c r="Z1079" s="52">
        <f t="shared" si="34"/>
        <v>0</v>
      </c>
      <c r="AC1079"/>
      <c r="AD1079" s="52"/>
    </row>
    <row r="1080" spans="26:30">
      <c r="Z1080" s="52">
        <f t="shared" si="34"/>
        <v>0</v>
      </c>
      <c r="AC1080"/>
      <c r="AD1080" s="52"/>
    </row>
    <row r="1081" spans="26:30">
      <c r="Z1081" s="52">
        <f t="shared" si="34"/>
        <v>0</v>
      </c>
      <c r="AC1081"/>
      <c r="AD1081" s="52"/>
    </row>
    <row r="1082" spans="26:30">
      <c r="Z1082" s="52">
        <f t="shared" si="34"/>
        <v>0</v>
      </c>
      <c r="AC1082"/>
      <c r="AD1082" s="52"/>
    </row>
    <row r="1083" spans="26:30">
      <c r="Z1083" s="52">
        <f t="shared" si="34"/>
        <v>0</v>
      </c>
      <c r="AC1083"/>
      <c r="AD1083" s="52"/>
    </row>
    <row r="1084" spans="26:30">
      <c r="Z1084" s="52">
        <f t="shared" si="34"/>
        <v>0</v>
      </c>
      <c r="AC1084"/>
      <c r="AD1084" s="52"/>
    </row>
    <row r="1085" spans="26:30">
      <c r="Z1085" s="52">
        <f t="shared" si="34"/>
        <v>0</v>
      </c>
      <c r="AC1085"/>
      <c r="AD1085" s="52"/>
    </row>
    <row r="1086" spans="26:30">
      <c r="Z1086" s="52">
        <f t="shared" si="34"/>
        <v>0</v>
      </c>
      <c r="AC1086"/>
      <c r="AD1086" s="52"/>
    </row>
    <row r="1087" spans="26:30">
      <c r="Z1087" s="52">
        <f t="shared" si="34"/>
        <v>0</v>
      </c>
      <c r="AC1087"/>
      <c r="AD1087" s="52"/>
    </row>
    <row r="1088" spans="26:30">
      <c r="Z1088" s="52">
        <f t="shared" si="34"/>
        <v>0</v>
      </c>
      <c r="AC1088"/>
      <c r="AD1088" s="52"/>
    </row>
    <row r="1089" spans="26:31">
      <c r="Z1089" s="52">
        <f t="shared" si="34"/>
        <v>0</v>
      </c>
      <c r="AC1089"/>
      <c r="AD1089" s="52"/>
    </row>
    <row r="1090" spans="26:31">
      <c r="Z1090" s="52">
        <f t="shared" si="34"/>
        <v>0</v>
      </c>
      <c r="AC1090"/>
      <c r="AD1090" s="52"/>
    </row>
    <row r="1091" spans="26:31">
      <c r="Z1091" s="52">
        <f t="shared" si="34"/>
        <v>0</v>
      </c>
      <c r="AC1091"/>
      <c r="AD1091" s="52"/>
    </row>
    <row r="1092" spans="26:31">
      <c r="Z1092" s="52">
        <f t="shared" si="34"/>
        <v>0</v>
      </c>
      <c r="AC1092"/>
      <c r="AD1092" s="52"/>
    </row>
    <row r="1093" spans="26:31">
      <c r="Z1093" s="52">
        <f t="shared" si="34"/>
        <v>0</v>
      </c>
      <c r="AC1093"/>
      <c r="AD1093" s="52"/>
    </row>
    <row r="1094" spans="26:31">
      <c r="Z1094" s="52">
        <f t="shared" si="34"/>
        <v>0</v>
      </c>
      <c r="AC1094"/>
      <c r="AD1094" s="52"/>
    </row>
    <row r="1095" spans="26:31">
      <c r="Z1095" s="52">
        <f t="shared" si="34"/>
        <v>0</v>
      </c>
      <c r="AC1095"/>
      <c r="AD1095" s="52"/>
    </row>
    <row r="1096" spans="26:31">
      <c r="Z1096" s="52">
        <f t="shared" si="34"/>
        <v>0</v>
      </c>
      <c r="AC1096"/>
      <c r="AD1096" s="52"/>
    </row>
    <row r="1097" spans="26:31">
      <c r="Z1097" s="52">
        <f t="shared" si="34"/>
        <v>0</v>
      </c>
      <c r="AC1097"/>
      <c r="AD1097" s="52"/>
    </row>
    <row r="1098" spans="26:31">
      <c r="Z1098" s="52">
        <f t="shared" si="34"/>
        <v>0</v>
      </c>
      <c r="AC1098"/>
      <c r="AD1098" s="52"/>
    </row>
    <row r="1099" spans="26:31">
      <c r="Z1099" s="52">
        <f t="shared" si="34"/>
        <v>0</v>
      </c>
      <c r="AC1099"/>
      <c r="AD1099" s="52"/>
    </row>
    <row r="1100" spans="26:31">
      <c r="Z1100" s="52">
        <f t="shared" si="34"/>
        <v>0</v>
      </c>
      <c r="AC1100"/>
      <c r="AD1100" s="52"/>
    </row>
    <row r="1101" spans="26:31">
      <c r="Z1101" s="52">
        <f t="shared" si="34"/>
        <v>0</v>
      </c>
      <c r="AC1101"/>
      <c r="AD1101" s="52"/>
    </row>
    <row r="1102" spans="26:31">
      <c r="Z1102" s="52">
        <f t="shared" si="34"/>
        <v>0</v>
      </c>
      <c r="AC1102"/>
      <c r="AD1102" s="52"/>
    </row>
    <row r="1103" spans="26:31">
      <c r="Z1103" s="52">
        <f t="shared" si="34"/>
        <v>0</v>
      </c>
      <c r="AC1103"/>
      <c r="AD1103" s="52"/>
    </row>
    <row r="1104" spans="26:31">
      <c r="Z1104" s="52">
        <f t="shared" si="34"/>
        <v>0</v>
      </c>
      <c r="AC1104"/>
      <c r="AD1104" s="52"/>
      <c r="AE1104" s="50"/>
    </row>
    <row r="1105" spans="26:30">
      <c r="Z1105" s="52">
        <f t="shared" si="34"/>
        <v>0</v>
      </c>
      <c r="AC1105"/>
      <c r="AD1105" s="52"/>
    </row>
    <row r="1106" spans="26:30">
      <c r="Z1106" s="52">
        <f t="shared" si="34"/>
        <v>0</v>
      </c>
      <c r="AC1106"/>
      <c r="AD1106" s="52"/>
    </row>
    <row r="1107" spans="26:30">
      <c r="Z1107" s="52">
        <f t="shared" si="34"/>
        <v>0</v>
      </c>
      <c r="AC1107"/>
      <c r="AD1107" s="52"/>
    </row>
    <row r="1108" spans="26:30">
      <c r="Z1108" s="52">
        <f t="shared" si="34"/>
        <v>0</v>
      </c>
      <c r="AC1108"/>
      <c r="AD1108" s="52"/>
    </row>
    <row r="1109" spans="26:30">
      <c r="Z1109" s="52">
        <f t="shared" si="34"/>
        <v>0</v>
      </c>
      <c r="AC1109"/>
      <c r="AD1109" s="52"/>
    </row>
    <row r="1110" spans="26:30">
      <c r="Z1110" s="52">
        <f t="shared" ref="Z1110:Z1173" si="35">$AD1110</f>
        <v>0</v>
      </c>
      <c r="AC1110"/>
      <c r="AD1110" s="52"/>
    </row>
    <row r="1111" spans="26:30">
      <c r="Z1111" s="52">
        <f t="shared" si="35"/>
        <v>0</v>
      </c>
      <c r="AC1111"/>
      <c r="AD1111" s="52"/>
    </row>
    <row r="1112" spans="26:30">
      <c r="Z1112" s="52">
        <f t="shared" si="35"/>
        <v>0</v>
      </c>
      <c r="AC1112"/>
      <c r="AD1112" s="52"/>
    </row>
    <row r="1113" spans="26:30">
      <c r="Z1113" s="52">
        <f t="shared" si="35"/>
        <v>0</v>
      </c>
      <c r="AC1113"/>
      <c r="AD1113" s="52"/>
    </row>
    <row r="1114" spans="26:30">
      <c r="Z1114" s="52">
        <f t="shared" si="35"/>
        <v>0</v>
      </c>
      <c r="AC1114"/>
      <c r="AD1114" s="52"/>
    </row>
    <row r="1115" spans="26:30">
      <c r="Z1115" s="52">
        <f t="shared" si="35"/>
        <v>0</v>
      </c>
      <c r="AC1115"/>
      <c r="AD1115" s="52"/>
    </row>
    <row r="1116" spans="26:30">
      <c r="Z1116" s="52">
        <f t="shared" si="35"/>
        <v>0</v>
      </c>
      <c r="AC1116"/>
      <c r="AD1116" s="52"/>
    </row>
    <row r="1117" spans="26:30">
      <c r="Z1117" s="52">
        <f t="shared" si="35"/>
        <v>0</v>
      </c>
      <c r="AC1117"/>
      <c r="AD1117" s="52"/>
    </row>
    <row r="1118" spans="26:30">
      <c r="Z1118" s="52">
        <f t="shared" si="35"/>
        <v>0</v>
      </c>
      <c r="AC1118"/>
      <c r="AD1118" s="52"/>
    </row>
    <row r="1119" spans="26:30">
      <c r="Z1119" s="52">
        <f t="shared" si="35"/>
        <v>0</v>
      </c>
      <c r="AC1119"/>
      <c r="AD1119" s="52"/>
    </row>
    <row r="1120" spans="26:30">
      <c r="Z1120" s="52">
        <f t="shared" si="35"/>
        <v>0</v>
      </c>
      <c r="AC1120"/>
      <c r="AD1120" s="52"/>
    </row>
    <row r="1121" spans="26:30">
      <c r="Z1121" s="52">
        <f t="shared" si="35"/>
        <v>0</v>
      </c>
      <c r="AC1121"/>
      <c r="AD1121" s="52"/>
    </row>
    <row r="1122" spans="26:30">
      <c r="Z1122" s="52">
        <f t="shared" si="35"/>
        <v>0</v>
      </c>
      <c r="AC1122"/>
      <c r="AD1122" s="52"/>
    </row>
    <row r="1123" spans="26:30">
      <c r="Z1123" s="52">
        <f t="shared" si="35"/>
        <v>0</v>
      </c>
      <c r="AC1123"/>
      <c r="AD1123" s="52"/>
    </row>
    <row r="1124" spans="26:30">
      <c r="Z1124" s="52">
        <f t="shared" si="35"/>
        <v>0</v>
      </c>
      <c r="AC1124"/>
      <c r="AD1124" s="52"/>
    </row>
    <row r="1125" spans="26:30">
      <c r="Z1125" s="52">
        <f t="shared" si="35"/>
        <v>0</v>
      </c>
      <c r="AC1125"/>
      <c r="AD1125" s="52"/>
    </row>
    <row r="1126" spans="26:30">
      <c r="Z1126" s="52">
        <f t="shared" si="35"/>
        <v>0</v>
      </c>
      <c r="AC1126"/>
      <c r="AD1126" s="52"/>
    </row>
    <row r="1127" spans="26:30">
      <c r="Z1127" s="52">
        <f t="shared" si="35"/>
        <v>0</v>
      </c>
      <c r="AC1127"/>
      <c r="AD1127" s="52"/>
    </row>
    <row r="1128" spans="26:30">
      <c r="Z1128" s="52">
        <f t="shared" si="35"/>
        <v>0</v>
      </c>
      <c r="AC1128"/>
      <c r="AD1128" s="52"/>
    </row>
    <row r="1129" spans="26:30">
      <c r="Z1129" s="52">
        <f t="shared" si="35"/>
        <v>0</v>
      </c>
      <c r="AC1129"/>
      <c r="AD1129" s="52"/>
    </row>
    <row r="1130" spans="26:30">
      <c r="Z1130" s="52">
        <f t="shared" si="35"/>
        <v>0</v>
      </c>
      <c r="AC1130"/>
      <c r="AD1130" s="52"/>
    </row>
    <row r="1131" spans="26:30">
      <c r="Z1131" s="52">
        <f t="shared" si="35"/>
        <v>0</v>
      </c>
      <c r="AC1131"/>
      <c r="AD1131" s="52"/>
    </row>
    <row r="1132" spans="26:30">
      <c r="Z1132" s="52">
        <f t="shared" si="35"/>
        <v>0</v>
      </c>
      <c r="AC1132"/>
      <c r="AD1132" s="52"/>
    </row>
    <row r="1133" spans="26:30">
      <c r="Z1133" s="52">
        <f t="shared" si="35"/>
        <v>0</v>
      </c>
      <c r="AC1133"/>
      <c r="AD1133" s="52"/>
    </row>
    <row r="1134" spans="26:30">
      <c r="Z1134" s="52">
        <f t="shared" si="35"/>
        <v>0</v>
      </c>
      <c r="AC1134"/>
      <c r="AD1134" s="52"/>
    </row>
    <row r="1135" spans="26:30">
      <c r="Z1135" s="52">
        <f t="shared" si="35"/>
        <v>0</v>
      </c>
      <c r="AC1135"/>
      <c r="AD1135" s="52"/>
    </row>
    <row r="1136" spans="26:30">
      <c r="Z1136" s="52">
        <f t="shared" si="35"/>
        <v>0</v>
      </c>
      <c r="AC1136"/>
      <c r="AD1136" s="52"/>
    </row>
    <row r="1137" spans="26:30">
      <c r="Z1137" s="52">
        <f t="shared" si="35"/>
        <v>0</v>
      </c>
      <c r="AC1137"/>
      <c r="AD1137" s="52"/>
    </row>
    <row r="1138" spans="26:30">
      <c r="Z1138" s="52">
        <f t="shared" si="35"/>
        <v>0</v>
      </c>
      <c r="AC1138"/>
      <c r="AD1138" s="52"/>
    </row>
    <row r="1139" spans="26:30">
      <c r="Z1139" s="52">
        <f t="shared" si="35"/>
        <v>0</v>
      </c>
      <c r="AC1139"/>
      <c r="AD1139" s="52"/>
    </row>
    <row r="1140" spans="26:30">
      <c r="Z1140" s="52">
        <f t="shared" si="35"/>
        <v>0</v>
      </c>
      <c r="AC1140"/>
      <c r="AD1140" s="52"/>
    </row>
    <row r="1141" spans="26:30">
      <c r="Z1141" s="52">
        <f t="shared" si="35"/>
        <v>0</v>
      </c>
      <c r="AC1141"/>
      <c r="AD1141" s="52"/>
    </row>
    <row r="1142" spans="26:30">
      <c r="Z1142" s="52">
        <f t="shared" si="35"/>
        <v>0</v>
      </c>
      <c r="AC1142"/>
      <c r="AD1142" s="52"/>
    </row>
    <row r="1143" spans="26:30">
      <c r="Z1143" s="52">
        <f t="shared" si="35"/>
        <v>0</v>
      </c>
      <c r="AC1143"/>
      <c r="AD1143" s="52"/>
    </row>
    <row r="1144" spans="26:30">
      <c r="Z1144" s="52">
        <f t="shared" si="35"/>
        <v>0</v>
      </c>
      <c r="AC1144"/>
      <c r="AD1144" s="52"/>
    </row>
    <row r="1145" spans="26:30">
      <c r="Z1145" s="52">
        <f t="shared" si="35"/>
        <v>0</v>
      </c>
      <c r="AC1145"/>
      <c r="AD1145" s="52"/>
    </row>
    <row r="1146" spans="26:30">
      <c r="Z1146" s="52">
        <f t="shared" si="35"/>
        <v>0</v>
      </c>
      <c r="AC1146"/>
      <c r="AD1146" s="52"/>
    </row>
    <row r="1147" spans="26:30">
      <c r="Z1147" s="52">
        <f t="shared" si="35"/>
        <v>0</v>
      </c>
      <c r="AC1147"/>
      <c r="AD1147" s="52"/>
    </row>
    <row r="1148" spans="26:30">
      <c r="Z1148" s="52">
        <f t="shared" si="35"/>
        <v>0</v>
      </c>
      <c r="AC1148"/>
      <c r="AD1148" s="52"/>
    </row>
    <row r="1149" spans="26:30">
      <c r="Z1149" s="52">
        <f t="shared" si="35"/>
        <v>0</v>
      </c>
      <c r="AC1149"/>
      <c r="AD1149" s="52"/>
    </row>
    <row r="1150" spans="26:30">
      <c r="Z1150" s="52">
        <f t="shared" si="35"/>
        <v>0</v>
      </c>
      <c r="AC1150"/>
    </row>
    <row r="1151" spans="26:30">
      <c r="Z1151" s="52">
        <f t="shared" si="35"/>
        <v>0</v>
      </c>
      <c r="AC1151"/>
    </row>
    <row r="1152" spans="26:30">
      <c r="Z1152" s="52">
        <f t="shared" si="35"/>
        <v>0</v>
      </c>
      <c r="AC1152"/>
    </row>
    <row r="1153" spans="26:29">
      <c r="Z1153" s="52">
        <f t="shared" si="35"/>
        <v>0</v>
      </c>
      <c r="AC1153"/>
    </row>
    <row r="1154" spans="26:29">
      <c r="Z1154" s="52">
        <f t="shared" si="35"/>
        <v>0</v>
      </c>
      <c r="AC1154"/>
    </row>
    <row r="1155" spans="26:29">
      <c r="Z1155" s="52">
        <f t="shared" si="35"/>
        <v>0</v>
      </c>
      <c r="AC1155"/>
    </row>
    <row r="1156" spans="26:29">
      <c r="Z1156" s="52">
        <f t="shared" si="35"/>
        <v>0</v>
      </c>
      <c r="AC1156"/>
    </row>
    <row r="1157" spans="26:29">
      <c r="Z1157" s="52">
        <f t="shared" si="35"/>
        <v>0</v>
      </c>
      <c r="AC1157"/>
    </row>
    <row r="1158" spans="26:29">
      <c r="Z1158" s="52">
        <f t="shared" si="35"/>
        <v>0</v>
      </c>
      <c r="AC1158"/>
    </row>
    <row r="1159" spans="26:29">
      <c r="Z1159" s="52">
        <f t="shared" si="35"/>
        <v>0</v>
      </c>
      <c r="AC1159"/>
    </row>
    <row r="1160" spans="26:29">
      <c r="Z1160" s="52">
        <f t="shared" si="35"/>
        <v>0</v>
      </c>
      <c r="AC1160"/>
    </row>
    <row r="1161" spans="26:29">
      <c r="Z1161" s="52">
        <f t="shared" si="35"/>
        <v>0</v>
      </c>
      <c r="AC1161"/>
    </row>
    <row r="1162" spans="26:29">
      <c r="Z1162" s="52">
        <f t="shared" si="35"/>
        <v>0</v>
      </c>
      <c r="AC1162"/>
    </row>
    <row r="1163" spans="26:29">
      <c r="Z1163" s="52">
        <f t="shared" si="35"/>
        <v>0</v>
      </c>
      <c r="AC1163"/>
    </row>
    <row r="1164" spans="26:29">
      <c r="Z1164" s="52">
        <f t="shared" si="35"/>
        <v>0</v>
      </c>
      <c r="AC1164"/>
    </row>
    <row r="1165" spans="26:29">
      <c r="Z1165" s="52">
        <f t="shared" si="35"/>
        <v>0</v>
      </c>
      <c r="AC1165"/>
    </row>
    <row r="1166" spans="26:29">
      <c r="Z1166" s="52">
        <f t="shared" si="35"/>
        <v>0</v>
      </c>
      <c r="AC1166"/>
    </row>
    <row r="1167" spans="26:29">
      <c r="Z1167" s="52">
        <f t="shared" si="35"/>
        <v>0</v>
      </c>
      <c r="AC1167"/>
    </row>
    <row r="1168" spans="26:29">
      <c r="Z1168" s="52">
        <f t="shared" si="35"/>
        <v>0</v>
      </c>
      <c r="AC1168"/>
    </row>
    <row r="1169" spans="26:29">
      <c r="Z1169" s="52">
        <f t="shared" si="35"/>
        <v>0</v>
      </c>
      <c r="AC1169"/>
    </row>
    <row r="1170" spans="26:29">
      <c r="Z1170" s="52">
        <f t="shared" si="35"/>
        <v>0</v>
      </c>
      <c r="AC1170"/>
    </row>
    <row r="1171" spans="26:29">
      <c r="Z1171" s="52">
        <f t="shared" si="35"/>
        <v>0</v>
      </c>
      <c r="AC1171"/>
    </row>
    <row r="1172" spans="26:29">
      <c r="Z1172" s="52">
        <f t="shared" si="35"/>
        <v>0</v>
      </c>
      <c r="AC1172"/>
    </row>
    <row r="1173" spans="26:29">
      <c r="Z1173" s="52">
        <f t="shared" si="35"/>
        <v>0</v>
      </c>
      <c r="AC1173"/>
    </row>
    <row r="1174" spans="26:29">
      <c r="Z1174" s="52">
        <f t="shared" ref="Z1174:Z1237" si="36">$AD1174</f>
        <v>0</v>
      </c>
      <c r="AC1174"/>
    </row>
    <row r="1175" spans="26:29">
      <c r="Z1175" s="52">
        <f t="shared" si="36"/>
        <v>0</v>
      </c>
      <c r="AC1175"/>
    </row>
    <row r="1176" spans="26:29">
      <c r="Z1176" s="52">
        <f t="shared" si="36"/>
        <v>0</v>
      </c>
      <c r="AC1176"/>
    </row>
    <row r="1177" spans="26:29">
      <c r="Z1177" s="52">
        <f t="shared" si="36"/>
        <v>0</v>
      </c>
      <c r="AC1177"/>
    </row>
    <row r="1178" spans="26:29">
      <c r="Z1178" s="52">
        <f t="shared" si="36"/>
        <v>0</v>
      </c>
      <c r="AC1178"/>
    </row>
    <row r="1179" spans="26:29">
      <c r="Z1179" s="52">
        <f t="shared" si="36"/>
        <v>0</v>
      </c>
      <c r="AC1179"/>
    </row>
    <row r="1180" spans="26:29">
      <c r="Z1180" s="52">
        <f t="shared" si="36"/>
        <v>0</v>
      </c>
      <c r="AC1180"/>
    </row>
    <row r="1181" spans="26:29">
      <c r="Z1181" s="52">
        <f t="shared" si="36"/>
        <v>0</v>
      </c>
      <c r="AC1181"/>
    </row>
    <row r="1182" spans="26:29">
      <c r="Z1182" s="52">
        <f t="shared" si="36"/>
        <v>0</v>
      </c>
      <c r="AC1182"/>
    </row>
    <row r="1183" spans="26:29">
      <c r="Z1183" s="52">
        <f t="shared" si="36"/>
        <v>0</v>
      </c>
      <c r="AC1183"/>
    </row>
    <row r="1184" spans="26:29">
      <c r="Z1184" s="52">
        <f t="shared" si="36"/>
        <v>0</v>
      </c>
      <c r="AC1184"/>
    </row>
    <row r="1185" spans="26:29">
      <c r="Z1185" s="52">
        <f t="shared" si="36"/>
        <v>0</v>
      </c>
      <c r="AC1185"/>
    </row>
    <row r="1186" spans="26:29">
      <c r="Z1186" s="52">
        <f t="shared" si="36"/>
        <v>0</v>
      </c>
      <c r="AC1186"/>
    </row>
    <row r="1187" spans="26:29">
      <c r="Z1187" s="52">
        <f t="shared" si="36"/>
        <v>0</v>
      </c>
      <c r="AC1187"/>
    </row>
    <row r="1188" spans="26:29">
      <c r="Z1188" s="52">
        <f t="shared" si="36"/>
        <v>0</v>
      </c>
      <c r="AC1188"/>
    </row>
    <row r="1189" spans="26:29">
      <c r="Z1189" s="52">
        <f t="shared" si="36"/>
        <v>0</v>
      </c>
      <c r="AC1189"/>
    </row>
    <row r="1190" spans="26:29">
      <c r="Z1190" s="52">
        <f t="shared" si="36"/>
        <v>0</v>
      </c>
      <c r="AC1190"/>
    </row>
    <row r="1191" spans="26:29">
      <c r="Z1191" s="52">
        <f t="shared" si="36"/>
        <v>0</v>
      </c>
      <c r="AC1191"/>
    </row>
    <row r="1192" spans="26:29">
      <c r="Z1192" s="52">
        <f t="shared" si="36"/>
        <v>0</v>
      </c>
      <c r="AC1192"/>
    </row>
    <row r="1193" spans="26:29">
      <c r="Z1193" s="52">
        <f t="shared" si="36"/>
        <v>0</v>
      </c>
      <c r="AC1193"/>
    </row>
    <row r="1194" spans="26:29">
      <c r="Z1194" s="52">
        <f t="shared" si="36"/>
        <v>0</v>
      </c>
      <c r="AC1194"/>
    </row>
    <row r="1195" spans="26:29">
      <c r="Z1195" s="52">
        <f t="shared" si="36"/>
        <v>0</v>
      </c>
      <c r="AC1195"/>
    </row>
    <row r="1196" spans="26:29">
      <c r="Z1196" s="52">
        <f t="shared" si="36"/>
        <v>0</v>
      </c>
      <c r="AC1196"/>
    </row>
    <row r="1197" spans="26:29">
      <c r="Z1197" s="52">
        <f t="shared" si="36"/>
        <v>0</v>
      </c>
      <c r="AC1197"/>
    </row>
    <row r="1198" spans="26:29">
      <c r="Z1198" s="52">
        <f t="shared" si="36"/>
        <v>0</v>
      </c>
      <c r="AC1198"/>
    </row>
    <row r="1199" spans="26:29">
      <c r="Z1199" s="52">
        <f t="shared" si="36"/>
        <v>0</v>
      </c>
      <c r="AC1199"/>
    </row>
    <row r="1200" spans="26:29">
      <c r="Z1200" s="52">
        <f t="shared" si="36"/>
        <v>0</v>
      </c>
      <c r="AC1200"/>
    </row>
    <row r="1201" spans="26:29">
      <c r="Z1201" s="52">
        <f t="shared" si="36"/>
        <v>0</v>
      </c>
      <c r="AC1201"/>
    </row>
    <row r="1202" spans="26:29">
      <c r="Z1202" s="52">
        <f t="shared" si="36"/>
        <v>0</v>
      </c>
      <c r="AC1202"/>
    </row>
    <row r="1203" spans="26:29">
      <c r="Z1203" s="52">
        <f t="shared" si="36"/>
        <v>0</v>
      </c>
      <c r="AC1203"/>
    </row>
    <row r="1204" spans="26:29">
      <c r="Z1204" s="52">
        <f t="shared" si="36"/>
        <v>0</v>
      </c>
      <c r="AC1204"/>
    </row>
    <row r="1205" spans="26:29">
      <c r="Z1205" s="52">
        <f t="shared" si="36"/>
        <v>0</v>
      </c>
      <c r="AC1205"/>
    </row>
    <row r="1206" spans="26:29">
      <c r="Z1206" s="52">
        <f t="shared" si="36"/>
        <v>0</v>
      </c>
      <c r="AC1206"/>
    </row>
    <row r="1207" spans="26:29">
      <c r="Z1207" s="52">
        <f t="shared" si="36"/>
        <v>0</v>
      </c>
      <c r="AC1207"/>
    </row>
    <row r="1208" spans="26:29">
      <c r="Z1208" s="52">
        <f t="shared" si="36"/>
        <v>0</v>
      </c>
      <c r="AC1208"/>
    </row>
    <row r="1209" spans="26:29">
      <c r="Z1209" s="52">
        <f t="shared" si="36"/>
        <v>0</v>
      </c>
      <c r="AC1209"/>
    </row>
    <row r="1210" spans="26:29">
      <c r="Z1210" s="52">
        <f t="shared" si="36"/>
        <v>0</v>
      </c>
      <c r="AC1210"/>
    </row>
    <row r="1211" spans="26:29">
      <c r="Z1211" s="52">
        <f t="shared" si="36"/>
        <v>0</v>
      </c>
      <c r="AC1211"/>
    </row>
    <row r="1212" spans="26:29">
      <c r="Z1212" s="52">
        <f t="shared" si="36"/>
        <v>0</v>
      </c>
      <c r="AC1212"/>
    </row>
    <row r="1213" spans="26:29">
      <c r="Z1213" s="52">
        <f t="shared" si="36"/>
        <v>0</v>
      </c>
      <c r="AC1213"/>
    </row>
    <row r="1214" spans="26:29">
      <c r="Z1214" s="52">
        <f t="shared" si="36"/>
        <v>0</v>
      </c>
      <c r="AC1214"/>
    </row>
    <row r="1215" spans="26:29">
      <c r="Z1215" s="52">
        <f t="shared" si="36"/>
        <v>0</v>
      </c>
      <c r="AC1215"/>
    </row>
    <row r="1216" spans="26:29">
      <c r="Z1216" s="52">
        <f t="shared" si="36"/>
        <v>0</v>
      </c>
      <c r="AC1216"/>
    </row>
    <row r="1217" spans="26:29">
      <c r="Z1217" s="52">
        <f t="shared" si="36"/>
        <v>0</v>
      </c>
      <c r="AC1217"/>
    </row>
    <row r="1218" spans="26:29">
      <c r="Z1218" s="52">
        <f t="shared" si="36"/>
        <v>0</v>
      </c>
      <c r="AC1218"/>
    </row>
    <row r="1219" spans="26:29">
      <c r="Z1219" s="52">
        <f t="shared" si="36"/>
        <v>0</v>
      </c>
      <c r="AC1219"/>
    </row>
    <row r="1220" spans="26:29">
      <c r="Z1220" s="52">
        <f t="shared" si="36"/>
        <v>0</v>
      </c>
      <c r="AC1220"/>
    </row>
    <row r="1221" spans="26:29">
      <c r="Z1221" s="52">
        <f t="shared" si="36"/>
        <v>0</v>
      </c>
      <c r="AC1221"/>
    </row>
    <row r="1222" spans="26:29">
      <c r="Z1222" s="52">
        <f t="shared" si="36"/>
        <v>0</v>
      </c>
      <c r="AC1222"/>
    </row>
    <row r="1223" spans="26:29">
      <c r="Z1223" s="52">
        <f t="shared" si="36"/>
        <v>0</v>
      </c>
      <c r="AC1223"/>
    </row>
    <row r="1224" spans="26:29">
      <c r="Z1224" s="52">
        <f t="shared" si="36"/>
        <v>0</v>
      </c>
      <c r="AC1224"/>
    </row>
    <row r="1225" spans="26:29">
      <c r="Z1225" s="52">
        <f t="shared" si="36"/>
        <v>0</v>
      </c>
      <c r="AC1225"/>
    </row>
    <row r="1226" spans="26:29">
      <c r="Z1226" s="52">
        <f t="shared" si="36"/>
        <v>0</v>
      </c>
      <c r="AC1226"/>
    </row>
    <row r="1227" spans="26:29">
      <c r="Z1227" s="52">
        <f t="shared" si="36"/>
        <v>0</v>
      </c>
      <c r="AC1227"/>
    </row>
    <row r="1228" spans="26:29">
      <c r="Z1228" s="52">
        <f t="shared" si="36"/>
        <v>0</v>
      </c>
      <c r="AC1228"/>
    </row>
    <row r="1229" spans="26:29">
      <c r="Z1229" s="52">
        <f t="shared" si="36"/>
        <v>0</v>
      </c>
      <c r="AC1229"/>
    </row>
    <row r="1230" spans="26:29">
      <c r="Z1230" s="52">
        <f t="shared" si="36"/>
        <v>0</v>
      </c>
      <c r="AC1230"/>
    </row>
    <row r="1231" spans="26:29">
      <c r="Z1231" s="52">
        <f t="shared" si="36"/>
        <v>0</v>
      </c>
      <c r="AC1231"/>
    </row>
    <row r="1232" spans="26:29">
      <c r="Z1232" s="52">
        <f t="shared" si="36"/>
        <v>0</v>
      </c>
      <c r="AC1232"/>
    </row>
    <row r="1233" spans="26:29">
      <c r="Z1233" s="52">
        <f t="shared" si="36"/>
        <v>0</v>
      </c>
      <c r="AC1233"/>
    </row>
    <row r="1234" spans="26:29">
      <c r="Z1234" s="52">
        <f t="shared" si="36"/>
        <v>0</v>
      </c>
      <c r="AC1234"/>
    </row>
    <row r="1235" spans="26:29">
      <c r="Z1235" s="52">
        <f t="shared" si="36"/>
        <v>0</v>
      </c>
      <c r="AC1235"/>
    </row>
    <row r="1236" spans="26:29">
      <c r="Z1236" s="52">
        <f t="shared" si="36"/>
        <v>0</v>
      </c>
      <c r="AC1236"/>
    </row>
    <row r="1237" spans="26:29">
      <c r="Z1237" s="52">
        <f t="shared" si="36"/>
        <v>0</v>
      </c>
      <c r="AC1237"/>
    </row>
    <row r="1238" spans="26:29">
      <c r="Z1238" s="52">
        <f t="shared" ref="Z1238:Z1253" si="37">$AD1238</f>
        <v>0</v>
      </c>
      <c r="AC1238"/>
    </row>
    <row r="1239" spans="26:29">
      <c r="Z1239" s="52">
        <f t="shared" si="37"/>
        <v>0</v>
      </c>
      <c r="AC1239"/>
    </row>
    <row r="1240" spans="26:29">
      <c r="Z1240" s="52">
        <f t="shared" si="37"/>
        <v>0</v>
      </c>
      <c r="AC1240"/>
    </row>
    <row r="1241" spans="26:29">
      <c r="Z1241" s="52">
        <f t="shared" si="37"/>
        <v>0</v>
      </c>
      <c r="AC1241"/>
    </row>
    <row r="1242" spans="26:29">
      <c r="Z1242" s="52">
        <f t="shared" si="37"/>
        <v>0</v>
      </c>
      <c r="AC1242"/>
    </row>
    <row r="1243" spans="26:29">
      <c r="Z1243" s="52">
        <f t="shared" si="37"/>
        <v>0</v>
      </c>
      <c r="AC1243"/>
    </row>
    <row r="1244" spans="26:29">
      <c r="Z1244" s="52">
        <f t="shared" si="37"/>
        <v>0</v>
      </c>
      <c r="AC1244"/>
    </row>
    <row r="1245" spans="26:29">
      <c r="Z1245" s="52">
        <f t="shared" si="37"/>
        <v>0</v>
      </c>
      <c r="AC1245"/>
    </row>
    <row r="1246" spans="26:29">
      <c r="Z1246" s="52">
        <f t="shared" si="37"/>
        <v>0</v>
      </c>
      <c r="AC1246"/>
    </row>
    <row r="1247" spans="26:29">
      <c r="Z1247" s="52">
        <f t="shared" si="37"/>
        <v>0</v>
      </c>
      <c r="AC1247"/>
    </row>
    <row r="1248" spans="26:29">
      <c r="Z1248" s="52">
        <f t="shared" si="37"/>
        <v>0</v>
      </c>
      <c r="AC1248"/>
    </row>
    <row r="1249" spans="26:29">
      <c r="Z1249" s="52">
        <f t="shared" si="37"/>
        <v>0</v>
      </c>
      <c r="AC1249"/>
    </row>
    <row r="1250" spans="26:29">
      <c r="Z1250" s="52">
        <f t="shared" si="37"/>
        <v>0</v>
      </c>
      <c r="AC1250"/>
    </row>
    <row r="1251" spans="26:29">
      <c r="Z1251" s="52">
        <f t="shared" si="37"/>
        <v>0</v>
      </c>
      <c r="AC1251"/>
    </row>
    <row r="1252" spans="26:29">
      <c r="Z1252" s="52">
        <f t="shared" si="37"/>
        <v>0</v>
      </c>
      <c r="AC1252"/>
    </row>
    <row r="1253" spans="26:29">
      <c r="Z1253" s="52">
        <f t="shared" si="37"/>
        <v>0</v>
      </c>
      <c r="AC1253"/>
    </row>
  </sheetData>
  <mergeCells count="24">
    <mergeCell ref="A49:A78"/>
    <mergeCell ref="B64:B78"/>
    <mergeCell ref="I4:I48"/>
    <mergeCell ref="I49:I78"/>
    <mergeCell ref="J64:J78"/>
    <mergeCell ref="J4:J18"/>
    <mergeCell ref="J19:J28"/>
    <mergeCell ref="J29:J38"/>
    <mergeCell ref="J39:J48"/>
    <mergeCell ref="B4:B18"/>
    <mergeCell ref="B19:B28"/>
    <mergeCell ref="B29:B38"/>
    <mergeCell ref="A4:A48"/>
    <mergeCell ref="B39:B48"/>
    <mergeCell ref="B49:B63"/>
    <mergeCell ref="J49:J63"/>
    <mergeCell ref="E2:G2"/>
    <mergeCell ref="M2:O2"/>
    <mergeCell ref="E3:G3"/>
    <mergeCell ref="M3:O3"/>
    <mergeCell ref="Q1:U1"/>
    <mergeCell ref="D1:G1"/>
    <mergeCell ref="J1:J3"/>
    <mergeCell ref="K1:O1"/>
  </mergeCells>
  <conditionalFormatting sqref="R6:R18 R49:R78">
    <cfRule type="cellIs" dxfId="28" priority="402" stopIfTrue="1" operator="equal">
      <formula>0</formula>
    </cfRule>
    <cfRule type="containsErrors" dxfId="27" priority="403" stopIfTrue="1">
      <formula>ISERROR(R6)</formula>
    </cfRule>
  </conditionalFormatting>
  <conditionalFormatting sqref="U4:U41 U49:U78">
    <cfRule type="containsText" dxfId="26" priority="401" stopIfTrue="1" operator="containsText" text="YANLIŞ">
      <formula>NOT(ISERROR(SEARCH("YANLIŞ",U4)))</formula>
    </cfRule>
  </conditionalFormatting>
  <conditionalFormatting sqref="R4:R5">
    <cfRule type="cellIs" dxfId="25" priority="132" stopIfTrue="1" operator="equal">
      <formula>0</formula>
    </cfRule>
    <cfRule type="containsErrors" dxfId="24" priority="133" stopIfTrue="1">
      <formula>ISERROR(R4)</formula>
    </cfRule>
  </conditionalFormatting>
  <conditionalFormatting sqref="U46:U48">
    <cfRule type="containsText" dxfId="23" priority="131" stopIfTrue="1" operator="containsText" text="YANLIŞ">
      <formula>NOT(ISERROR(SEARCH("YANLIŞ",U46)))</formula>
    </cfRule>
  </conditionalFormatting>
  <conditionalFormatting sqref="R19:R40 R48">
    <cfRule type="cellIs" dxfId="22" priority="129" stopIfTrue="1" operator="equal">
      <formula>0</formula>
    </cfRule>
    <cfRule type="containsErrors" dxfId="21" priority="130" stopIfTrue="1">
      <formula>ISERROR(R19)</formula>
    </cfRule>
  </conditionalFormatting>
  <conditionalFormatting sqref="AD1000:AD1141">
    <cfRule type="duplicateValues" dxfId="20" priority="50" stopIfTrue="1"/>
  </conditionalFormatting>
  <conditionalFormatting sqref="AC998:AC1149">
    <cfRule type="duplicateValues" dxfId="19" priority="51" stopIfTrue="1"/>
  </conditionalFormatting>
  <conditionalFormatting sqref="AD1142">
    <cfRule type="duplicateValues" dxfId="18" priority="47" stopIfTrue="1"/>
  </conditionalFormatting>
  <conditionalFormatting sqref="AD1143">
    <cfRule type="duplicateValues" dxfId="17" priority="43" stopIfTrue="1"/>
  </conditionalFormatting>
  <conditionalFormatting sqref="AD1144">
    <cfRule type="duplicateValues" dxfId="16" priority="42" stopIfTrue="1"/>
  </conditionalFormatting>
  <conditionalFormatting sqref="AD1145">
    <cfRule type="duplicateValues" dxfId="15" priority="41" stopIfTrue="1"/>
  </conditionalFormatting>
  <conditionalFormatting sqref="AD1146:AD1147">
    <cfRule type="duplicateValues" dxfId="14" priority="40" stopIfTrue="1"/>
  </conditionalFormatting>
  <conditionalFormatting sqref="AD1148">
    <cfRule type="duplicateValues" dxfId="13" priority="39" stopIfTrue="1"/>
  </conditionalFormatting>
  <conditionalFormatting sqref="AD1149">
    <cfRule type="duplicateValues" dxfId="12" priority="38" stopIfTrue="1"/>
  </conditionalFormatting>
  <conditionalFormatting sqref="U42:U45">
    <cfRule type="containsText" dxfId="11" priority="34" stopIfTrue="1" operator="containsText" text="YANLIŞ">
      <formula>NOT(ISERROR(SEARCH("YANLIŞ",U42)))</formula>
    </cfRule>
  </conditionalFormatting>
  <conditionalFormatting sqref="R41:R47">
    <cfRule type="cellIs" dxfId="10" priority="30" stopIfTrue="1" operator="equal">
      <formula>0</formula>
    </cfRule>
    <cfRule type="containsErrors" dxfId="9" priority="31" stopIfTrue="1">
      <formula>ISERROR(R41)</formula>
    </cfRule>
  </conditionalFormatting>
  <conditionalFormatting sqref="AC4">
    <cfRule type="duplicateValues" dxfId="8" priority="24" stopIfTrue="1"/>
  </conditionalFormatting>
  <conditionalFormatting sqref="AC120:AC997 AC4:AC53">
    <cfRule type="duplicateValues" dxfId="7" priority="25" stopIfTrue="1"/>
  </conditionalFormatting>
  <conditionalFormatting sqref="AC54:AC119">
    <cfRule type="duplicateValues" dxfId="6" priority="414" stopIfTrue="1"/>
  </conditionalFormatting>
  <conditionalFormatting sqref="D4:D18 D58:D63 D68:D78">
    <cfRule type="cellIs" dxfId="5" priority="6" operator="notEqual">
      <formula>C4</formula>
    </cfRule>
  </conditionalFormatting>
  <conditionalFormatting sqref="D29:D38">
    <cfRule type="cellIs" dxfId="4" priority="5" operator="notEqual">
      <formula>C29</formula>
    </cfRule>
  </conditionalFormatting>
  <conditionalFormatting sqref="D39:D48">
    <cfRule type="cellIs" dxfId="3" priority="4" operator="notEqual">
      <formula>C39</formula>
    </cfRule>
  </conditionalFormatting>
  <conditionalFormatting sqref="D49:D57">
    <cfRule type="cellIs" dxfId="2" priority="3" operator="notEqual">
      <formula>C49</formula>
    </cfRule>
  </conditionalFormatting>
  <conditionalFormatting sqref="D64:D67">
    <cfRule type="cellIs" dxfId="1" priority="2" operator="notEqual">
      <formula>C64</formula>
    </cfRule>
  </conditionalFormatting>
  <conditionalFormatting sqref="D19:D28">
    <cfRule type="cellIs" dxfId="0" priority="1" operator="notEqual">
      <formula>C19</formula>
    </cfRule>
  </conditionalFormatting>
  <pageMargins left="0.7" right="0.7" top="0.75" bottom="0.75" header="0.3" footer="0.3"/>
  <pageSetup paperSize="9" orientation="portrait" r:id="rId1"/>
  <ignoredErrors>
    <ignoredError sqref="R19:U50 S78 R4:U8 S51:U56 R51:R63 T9:U18 S62:U63 T57:U61 R9:R18 S65 R64 T64:U64 U6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KURUMLARA</vt:lpstr>
      <vt:lpstr>KAZANIM</vt:lpstr>
      <vt:lpstr>DENEME_v1</vt:lpstr>
      <vt:lpstr>_01_TUR</vt:lpstr>
      <vt:lpstr>_02_TAR</vt:lpstr>
      <vt:lpstr>_03_COG</vt:lpstr>
      <vt:lpstr>_07_MAT</vt:lpstr>
      <vt:lpstr>_09_FIZ</vt:lpstr>
      <vt:lpstr>_10_KIM</vt:lpstr>
      <vt:lpstr>KAZANIM!Yazdırma_Alanı</vt:lpstr>
      <vt:lpstr>KURUMLARA!Yazdırma_Alanı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Kullanıcısı</cp:lastModifiedBy>
  <cp:lastPrinted>2021-09-30T13:16:16Z</cp:lastPrinted>
  <dcterms:created xsi:type="dcterms:W3CDTF">2014-11-26T09:05:55Z</dcterms:created>
  <dcterms:modified xsi:type="dcterms:W3CDTF">2022-03-27T21:53:35Z</dcterms:modified>
</cp:coreProperties>
</file>